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86" i="1"/>
  <c r="C19" l="1"/>
  <c r="C48"/>
  <c r="C64"/>
  <c r="C65"/>
  <c r="C74"/>
  <c r="C82"/>
  <c r="C66"/>
  <c r="C80"/>
  <c r="C67"/>
  <c r="C61" l="1"/>
  <c r="C40"/>
  <c r="C28"/>
  <c r="C73"/>
  <c r="C58"/>
  <c r="C55"/>
  <c r="C81"/>
  <c r="C83"/>
  <c r="C56"/>
  <c r="C47"/>
  <c r="C38"/>
  <c r="C21"/>
  <c r="C70"/>
  <c r="C54" l="1"/>
  <c r="C52"/>
  <c r="C51" s="1"/>
  <c r="C32"/>
  <c r="C18" l="1"/>
  <c r="C17" s="1"/>
  <c r="C79"/>
  <c r="C77"/>
  <c r="C72"/>
  <c r="C43"/>
  <c r="C42" s="1"/>
  <c r="C35"/>
  <c r="C27"/>
  <c r="C26" s="1"/>
  <c r="C20"/>
  <c r="C76" l="1"/>
  <c r="C46"/>
  <c r="C45" s="1"/>
  <c r="C37"/>
  <c r="C34" s="1"/>
  <c r="C16" s="1"/>
  <c r="C15" l="1"/>
  <c r="C85" s="1"/>
  <c r="B87" l="1"/>
  <c r="B86"/>
  <c r="C87"/>
</calcChain>
</file>

<file path=xl/sharedStrings.xml><?xml version="1.0" encoding="utf-8"?>
<sst xmlns="http://schemas.openxmlformats.org/spreadsheetml/2006/main" count="147" uniqueCount="144">
  <si>
    <t>Приложение № 4</t>
  </si>
  <si>
    <t>Наименование</t>
  </si>
  <si>
    <t>Код бюджетной классификации Российской Федерации</t>
  </si>
  <si>
    <t xml:space="preserve">сумма </t>
  </si>
  <si>
    <t>НАЛОГОВЫЕ И НЕНАЛОГОВЫЕ ДОХОДЫ</t>
  </si>
  <si>
    <t>000 1 00 00000 00 0000 000</t>
  </si>
  <si>
    <t>Налоговые доходы</t>
  </si>
  <si>
    <t>Налоги на прибыль, 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</si>
  <si>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</si>
  <si>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</si>
  <si>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</si>
  <si>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  доходов,   в   отношении   которых исчисление  и  уплата  налога  осуществляются в соответствии  со  статьями  227,  227.1  и   228 Налогового кодекса Российской Федерации</t>
  </si>
  <si>
    <t>000 1 01 02010 01 0000 110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</si>
  <si>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</si>
  <si>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</si>
  <si>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</si>
  <si>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</si>
  <si>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</si>
  <si>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</si>
  <si>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</si>
  <si>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</si>
  <si>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</si>
  <si>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</si>
  <si>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</si>
  <si>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</si>
  <si>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</si>
  <si>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</si>
  <si>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 xml:space="preserve">Налог, взимаемый с налогоплательщиков, выбравших в качестве объекта налогообложения доходы
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</si>
  <si>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</si>
  <si>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</si>
  <si>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</si>
  <si>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</si>
  <si>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</si>
  <si>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</si>
  <si>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</si>
  <si>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</si>
  <si>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</si>
  <si>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</si>
  <si>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</si>
  <si>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000 1 06 01030 13 0000 110</t>
  </si>
  <si>
    <t>Земельный налог</t>
  </si>
  <si>
    <t>000 1 06 06000 00 0000 110</t>
  </si>
  <si>
    <t>Земельный налог с организаци</t>
  </si>
  <si>
    <t>000 1 06 06033 00 0000 110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</si>
  <si>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</si>
  <si>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000 1 06 06033 13 0000 110</t>
  </si>
  <si>
    <t xml:space="preserve">Земельный налог с физических лиц  </t>
  </si>
  <si>
    <t>000 1 06 06043 00 0000 110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</si>
  <si>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</si>
  <si>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000 1 06 06043 13 0000 110</t>
  </si>
  <si>
    <t>Государственная пошлина, сборы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</si>
  <si>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</si>
  <si>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</si>
  <si>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</si>
  <si>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000 1 08 04020 01 0000 110</t>
  </si>
  <si>
    <t>Неналоговые доходы</t>
  </si>
  <si>
    <t>Доходы от использования имущества, находящегося  в государственной  и муниципальной 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</si>
  <si>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</si>
  <si>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</si>
  <si>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</si>
  <si>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</si>
  <si>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</si>
  <si>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000 1 11 05025 13 0000 120</t>
  </si>
  <si>
    <t>000 1 11 05075 13 0000 120</t>
  </si>
  <si>
    <t>Доходы от оказания платных услуг и компенсации затрат государства</t>
  </si>
  <si>
    <t>000 1 13 00000 00 0000 000</t>
  </si>
  <si>
    <t>000 1 13 01995 10 0000 130</t>
  </si>
  <si>
    <t>Доходы от продажи материальных и нематериальных активов</t>
  </si>
  <si>
    <t>000 1 14 00000 00 0000 000</t>
  </si>
  <si>
    <t>000 1 14 02000 00 0000 000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</si>
  <si>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 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</si>
  <si>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</si>
  <si>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Штрафы, санкции, возмещение ущерба</t>
  </si>
  <si>
    <t xml:space="preserve">000 1 16 00000 00 0000 000 </t>
  </si>
  <si>
    <t>000 1 16 90050 13 0000 140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</si>
  <si>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</si>
  <si>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</si>
  <si>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</si>
  <si>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</si>
  <si>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</si>
  <si>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 xml:space="preserve">Субсидии бюджетам  субъектов  Российской  Федерации  и  муниципальных образований (межбюджетные субсидии)
</t>
  </si>
  <si>
    <t>000 2 02 00000 00 0000 151</t>
  </si>
  <si>
    <t>Прочие субсидии</t>
  </si>
  <si>
    <t>Прочие субсидии бюджетам городских поселений</t>
  </si>
  <si>
    <t xml:space="preserve">Субвенции бюджетам субъектов  Российской   Федерации и муниципальных образований
</t>
  </si>
  <si>
    <t>Прочие субвенции</t>
  </si>
  <si>
    <t xml:space="preserve">Прочие субвенции бюджетам городских поселений                 </t>
  </si>
  <si>
    <t>Всего доходов</t>
  </si>
  <si>
    <t>В т.ч. собственные доходы</t>
  </si>
  <si>
    <t xml:space="preserve"> руб.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</si>
  <si>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</si>
  <si>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</si>
  <si>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</si>
  <si>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</si>
  <si>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</si>
  <si>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</si>
  <si>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
</t>
  </si>
  <si>
    <t xml:space="preserve">Прочие доходы от оказания платных услуг (работ) получателями средств бюджетов городских поселений
</t>
  </si>
  <si>
    <t>000 1 13 01000 00 0000 130</t>
  </si>
  <si>
    <t>Доходы от оказания платных услуг (работ)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</si>
  <si>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</si>
  <si>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</si>
  <si>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000 1 14 02050 13 0000 410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</si>
  <si>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</si>
  <si>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 xml:space="preserve">БЕЗВОЗМЕЗДНЫЕ ПОСТУПЛЕНИЯ  </t>
  </si>
  <si>
    <t>000 2 00 00000 00 0000 000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</si>
  <si>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</si>
  <si>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</si>
  <si>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000 2 02 15001 13 0000 151</t>
  </si>
  <si>
    <t>000 2 02 15001 00 0000 151</t>
  </si>
  <si>
    <t>000 2 02 15000 00 0000 151</t>
  </si>
  <si>
    <t>000 2 02 20000 00 0000 151</t>
  </si>
  <si>
    <t>000 2 02 29999 13 0000 151</t>
  </si>
  <si>
    <t xml:space="preserve">000 2 02 30000 00 0000 151 </t>
  </si>
  <si>
    <t>000 2 02 35118 00 0000 151</t>
  </si>
  <si>
    <t>000 2 02 35118 13 0000 151</t>
  </si>
  <si>
    <t>000 2 02 39999 00 0000 151</t>
  </si>
  <si>
    <t>000 2 02 39999 13 0000 151</t>
  </si>
  <si>
    <t xml:space="preserve">000 2 02 25555 13 0000 151
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</si>
  <si>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</si>
  <si>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000 2 02 25555 00 0000 151
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</si>
  <si>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</si>
  <si>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безвозмездные поступления от негосударственных организаций в бюджеты городских поселений</t>
  </si>
  <si>
    <r>
      <rPr>
        <b/>
        <sz val="8"/>
        <rFont val="Times New Roman"/>
        <family val="1"/>
        <charset val="204"/>
      </rPr>
      <t>БЕЗВОЗМЕЗДНЫЕ ПОСТУПЛЕНИЯ ОТ НЕГОСУДАРСТВЕННЫХ ОРГАНИЗАЦИЙ</t>
    </r>
    <r>
      <rPr>
        <b/>
        <sz val="10"/>
        <rFont val="Times New Roman"/>
        <family val="1"/>
        <charset val="204"/>
      </rPr>
      <t xml:space="preserve">
</t>
    </r>
  </si>
  <si>
    <t>000 2 04 00000 00 0000 000</t>
  </si>
  <si>
    <t>000 2 07 00000 00 0000 000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</si>
  <si>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</si>
  <si>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</si>
  <si>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000 1 14 06013 13 0000 430</t>
  </si>
  <si>
    <t>000 1 14 06025 13 0000 430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</si>
  <si>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</si>
  <si>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</si>
  <si>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 городских поселений ( за исключением земельных участков муниципальных бюджетных и автономных учреждений)</t>
  </si>
  <si>
    <t>000 1 14 06000 00 0000 000</t>
  </si>
  <si>
    <t>000 2 07 05030 13 9000 180</t>
  </si>
  <si>
    <t>000 2 04 05099 13 9000 180</t>
  </si>
  <si>
    <t>000 2 02 29999 13 9000 151</t>
  </si>
  <si>
    <t>Субсидия муниципальным образованиям на реализацию проектов по поддержке местных инициатив</t>
  </si>
  <si>
    <t>Объем поступлений доходов бюджета муниципального образования городское поселение Печенга на 2018 год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</si>
  <si>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</si>
  <si>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</si>
  <si>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Дотации на поддержку мер по обеспечению сбалансированности местных бюджетов</t>
  </si>
  <si>
    <t>000 2 02 15002 13 0000 151</t>
  </si>
  <si>
    <t>к решению Совета депутатов муниципального образования от  30.03.2018 г. № 266  "О внесении изменений в решение Совета депутатов  от 15.12.2017 г.  № 247      "Об утверждении бюджета муниципального образования городское поселение Печенга на 2018 г."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</si>
</sst>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000"/>
  </numFmts>
  <fonts count="2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6" fillId="0" borderId="0"/>
    <xf numFmtId="0" fontId="23" fillId="0" borderId="0"/>
  </cellStyleXfs>
  <cellXfs count="100">
    <xf numFmtId="0" fontId="0" fillId="0" borderId="0" xfId="0"/>
    <xf numFmtId="0" fontId="1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2" applyFont="1" applyFill="1"/>
    <xf numFmtId="0" fontId="7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1" applyFont="1" applyFill="1" applyAlignment="1">
      <alignment horizontal="right" vertical="center" wrapText="1"/>
    </xf>
    <xf numFmtId="164" fontId="5" fillId="0" borderId="0" xfId="2" applyNumberFormat="1" applyFont="1" applyFill="1"/>
    <xf numFmtId="1" fontId="10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1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Border="1"/>
    <xf numFmtId="164" fontId="10" fillId="0" borderId="0" xfId="2" applyNumberFormat="1" applyFont="1" applyFill="1"/>
    <xf numFmtId="164" fontId="12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justify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justify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2" xfId="2" applyNumberFormat="1" applyFont="1" applyFill="1" applyBorder="1"/>
    <xf numFmtId="164" fontId="10" fillId="0" borderId="1" xfId="2" applyNumberFormat="1" applyFont="1" applyFill="1" applyBorder="1" applyAlignment="1">
      <alignment horizontal="left" vertical="center" wrapText="1"/>
    </xf>
    <xf numFmtId="164" fontId="10" fillId="0" borderId="2" xfId="2" applyNumberFormat="1" applyFont="1" applyFill="1" applyBorder="1"/>
    <xf numFmtId="164" fontId="14" fillId="0" borderId="1" xfId="2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justify" vertical="top" wrapText="1"/>
    </xf>
    <xf numFmtId="164" fontId="12" fillId="0" borderId="2" xfId="2" applyNumberFormat="1" applyFont="1" applyFill="1" applyBorder="1"/>
    <xf numFmtId="4" fontId="5" fillId="0" borderId="1" xfId="2" applyNumberFormat="1" applyFont="1" applyFill="1" applyBorder="1" applyAlignment="1">
      <alignment horizontal="center" vertical="center"/>
    </xf>
    <xf numFmtId="0" fontId="14" fillId="0" borderId="1" xfId="3" applyFont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/>
    <xf numFmtId="164" fontId="5" fillId="0" borderId="1" xfId="2" applyNumberFormat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/>
    </xf>
    <xf numFmtId="0" fontId="4" fillId="0" borderId="1" xfId="3" applyFont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justify" vertical="center" wrapText="1"/>
    </xf>
    <xf numFmtId="4" fontId="14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vertical="center" wrapText="1"/>
    </xf>
    <xf numFmtId="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justify" wrapText="1"/>
    </xf>
    <xf numFmtId="164" fontId="2" fillId="0" borderId="1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justify" vertical="center" wrapText="1"/>
    </xf>
    <xf numFmtId="4" fontId="2" fillId="0" borderId="1" xfId="2" applyNumberFormat="1" applyFont="1" applyFill="1" applyBorder="1" applyAlignment="1">
      <alignment horizontal="center"/>
    </xf>
    <xf numFmtId="164" fontId="2" fillId="0" borderId="0" xfId="2" applyNumberFormat="1" applyFont="1" applyFill="1"/>
    <xf numFmtId="164" fontId="12" fillId="0" borderId="1" xfId="2" applyNumberFormat="1" applyFont="1" applyFill="1" applyBorder="1"/>
    <xf numFmtId="164" fontId="12" fillId="0" borderId="1" xfId="2" applyNumberFormat="1" applyFont="1" applyFill="1" applyBorder="1" applyAlignment="1">
      <alignment horizontal="center"/>
    </xf>
    <xf numFmtId="4" fontId="12" fillId="0" borderId="1" xfId="2" applyNumberFormat="1" applyFont="1" applyFill="1" applyBorder="1" applyAlignment="1">
      <alignment horizontal="center"/>
    </xf>
    <xf numFmtId="164" fontId="4" fillId="0" borderId="0" xfId="2" applyNumberFormat="1" applyFont="1" applyFill="1"/>
    <xf numFmtId="164" fontId="10" fillId="0" borderId="1" xfId="2" applyNumberFormat="1" applyFont="1" applyFill="1" applyBorder="1" applyAlignment="1">
      <alignment horizontal="justify" wrapText="1"/>
    </xf>
    <xf numFmtId="164" fontId="10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 applyAlignment="1">
      <alignment horizontal="center"/>
    </xf>
    <xf numFmtId="4" fontId="10" fillId="0" borderId="0" xfId="2" applyNumberFormat="1" applyFont="1" applyFill="1"/>
    <xf numFmtId="166" fontId="10" fillId="0" borderId="0" xfId="2" applyNumberFormat="1" applyFont="1" applyFill="1"/>
    <xf numFmtId="164" fontId="10" fillId="0" borderId="0" xfId="2" applyNumberFormat="1" applyFont="1" applyFill="1" applyBorder="1" applyAlignment="1">
      <alignment horizontal="center"/>
    </xf>
    <xf numFmtId="164" fontId="12" fillId="0" borderId="1" xfId="2" applyNumberFormat="1" applyFont="1" applyFill="1" applyBorder="1" applyAlignment="1">
      <alignment horizontal="justify" wrapText="1"/>
    </xf>
    <xf numFmtId="164" fontId="12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justify" wrapText="1"/>
    </xf>
    <xf numFmtId="164" fontId="4" fillId="0" borderId="1" xfId="2" applyNumberFormat="1" applyFont="1" applyFill="1" applyBorder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20" fillId="0" borderId="1" xfId="1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21" fillId="0" borderId="0" xfId="1" applyFont="1"/>
    <xf numFmtId="0" fontId="6" fillId="0" borderId="0" xfId="2" applyFont="1" applyAlignment="1"/>
    <xf numFmtId="0" fontId="22" fillId="0" borderId="0" xfId="1" applyFont="1" applyAlignment="1">
      <alignment horizontal="right"/>
    </xf>
    <xf numFmtId="164" fontId="10" fillId="2" borderId="0" xfId="2" applyNumberFormat="1" applyFont="1" applyFill="1"/>
    <xf numFmtId="164" fontId="5" fillId="2" borderId="0" xfId="2" applyNumberFormat="1" applyFont="1" applyFill="1"/>
    <xf numFmtId="164" fontId="10" fillId="2" borderId="1" xfId="2" applyNumberFormat="1" applyFont="1" applyFill="1" applyBorder="1" applyAlignment="1">
      <alignment horizontal="justify" vertical="center" wrapText="1"/>
    </xf>
    <xf numFmtId="164" fontId="12" fillId="2" borderId="0" xfId="2" applyNumberFormat="1" applyFont="1" applyFill="1"/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4" fontId="17" fillId="3" borderId="1" xfId="2" applyNumberFormat="1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22" fillId="0" borderId="0" xfId="2" applyFont="1" applyAlignment="1">
      <alignment horizontal="right" wrapText="1"/>
    </xf>
    <xf numFmtId="164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2" fillId="0" borderId="0" xfId="2" applyFont="1" applyAlignment="1">
      <alignment horizontal="right" wrapText="1"/>
    </xf>
    <xf numFmtId="0" fontId="23" fillId="0" borderId="0" xfId="4" applyAlignment="1"/>
    <xf numFmtId="0" fontId="22" fillId="0" borderId="0" xfId="2" applyFont="1" applyAlignment="1">
      <alignment horizontal="center" wrapText="1"/>
    </xf>
    <xf numFmtId="0" fontId="1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5">
    <cellStyle name="Обычный" xfId="0" builtinId="0"/>
    <cellStyle name="Обычный 3" xfId="4"/>
    <cellStyle name="Обычный 4" xfId="1"/>
    <cellStyle name="Обычный_Budjet2002.xls" xfId="2"/>
    <cellStyle name="Обычный_Приложение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86"/>
  <sheetViews>
    <sheetView tabSelected="1" view="pageBreakPreview" zoomScaleSheetLayoutView="100" workbookViewId="0">
      <selection activeCell="IW4" sqref="IW4"/>
    </sheetView>
  </sheetViews>
  <sheetFormatPr defaultColWidth="33.7109375" defaultRowHeight="27.75" customHeight="1"/>
  <cols>
    <col min="1" max="1" width="60.85546875" style="14" customWidth="1"/>
    <col min="2" max="2" width="38.140625" style="61" customWidth="1"/>
    <col min="3" max="3" width="33.7109375" style="14"/>
    <col min="4" max="256" width="0" style="14" hidden="1" customWidth="1"/>
    <col min="257" max="16384" width="33.7109375" style="14"/>
  </cols>
  <sheetData>
    <row r="1" spans="1:3" s="1" customFormat="1" ht="24" customHeight="1">
      <c r="A1" s="92" t="s">
        <v>0</v>
      </c>
      <c r="B1" s="92"/>
      <c r="C1" s="92"/>
    </row>
    <row r="2" spans="1:3" s="74" customFormat="1" ht="57" customHeight="1">
      <c r="B2" s="93" t="s">
        <v>143</v>
      </c>
      <c r="C2" s="94"/>
    </row>
    <row r="3" spans="1:3" s="74" customFormat="1" ht="26.25" customHeight="1">
      <c r="B3" s="75"/>
      <c r="C3" s="88"/>
    </row>
    <row r="4" spans="1:3" s="74" customFormat="1" ht="7.5" customHeight="1">
      <c r="B4" s="95"/>
      <c r="C4" s="95"/>
    </row>
    <row r="5" spans="1:3" s="74" customFormat="1" ht="16.5" customHeight="1">
      <c r="B5" s="75"/>
      <c r="C5" s="76"/>
    </row>
    <row r="6" spans="1:3" s="74" customFormat="1" ht="16.5" customHeight="1">
      <c r="B6" s="75"/>
      <c r="C6" s="76"/>
    </row>
    <row r="7" spans="1:3" s="1" customFormat="1" ht="6.75" customHeight="1">
      <c r="A7" s="2"/>
      <c r="B7" s="2"/>
      <c r="C7" s="2"/>
    </row>
    <row r="8" spans="1:3" s="1" customFormat="1" ht="18" customHeight="1">
      <c r="A8" s="96" t="s">
        <v>138</v>
      </c>
      <c r="B8" s="96"/>
      <c r="C8" s="97"/>
    </row>
    <row r="9" spans="1:3" s="3" customFormat="1" ht="9" customHeight="1">
      <c r="A9" s="98"/>
      <c r="B9" s="98"/>
      <c r="C9" s="99"/>
    </row>
    <row r="10" spans="1:3" s="3" customFormat="1" ht="27.75" hidden="1" customHeight="1">
      <c r="A10" s="4"/>
      <c r="B10" s="5"/>
      <c r="C10" s="6" t="s">
        <v>89</v>
      </c>
    </row>
    <row r="11" spans="1:3" s="3" customFormat="1" ht="27.75" customHeight="1">
      <c r="A11" s="89" t="s">
        <v>1</v>
      </c>
      <c r="B11" s="90" t="s">
        <v>2</v>
      </c>
      <c r="C11" s="91" t="s">
        <v>3</v>
      </c>
    </row>
    <row r="12" spans="1:3" s="7" customFormat="1" ht="21.75" customHeight="1">
      <c r="A12" s="89"/>
      <c r="B12" s="90"/>
      <c r="C12" s="91"/>
    </row>
    <row r="13" spans="1:3" s="7" customFormat="1" ht="15.75" hidden="1" customHeight="1">
      <c r="A13" s="89"/>
      <c r="B13" s="90"/>
      <c r="C13" s="91"/>
    </row>
    <row r="14" spans="1:3" s="7" customFormat="1" ht="16.5" customHeight="1">
      <c r="A14" s="8">
        <v>1</v>
      </c>
      <c r="B14" s="8">
        <v>2</v>
      </c>
      <c r="C14" s="8">
        <v>3</v>
      </c>
    </row>
    <row r="15" spans="1:3" s="12" customFormat="1" ht="16.5" customHeight="1">
      <c r="A15" s="9" t="s">
        <v>4</v>
      </c>
      <c r="B15" s="10" t="s">
        <v>5</v>
      </c>
      <c r="C15" s="11">
        <f>C16+C45</f>
        <v>65341475.089999996</v>
      </c>
    </row>
    <row r="16" spans="1:3" ht="16.5" customHeight="1">
      <c r="A16" s="9" t="s">
        <v>6</v>
      </c>
      <c r="B16" s="10"/>
      <c r="C16" s="11">
        <f>C17+C34+C42+C26+C20</f>
        <v>57586343.469999999</v>
      </c>
    </row>
    <row r="17" spans="1:3" ht="16.5" customHeight="1">
      <c r="A17" s="9" t="s">
        <v>7</v>
      </c>
      <c r="B17" s="10" t="s">
        <v>8</v>
      </c>
      <c r="C17" s="11">
        <f>C18</f>
        <v>51784500</v>
      </c>
    </row>
    <row r="18" spans="1:3" s="7" customFormat="1" ht="15.75" customHeight="1">
      <c r="A18" s="15" t="s">
        <v>9</v>
      </c>
      <c r="B18" s="16" t="s">
        <v>10</v>
      </c>
      <c r="C18" s="17">
        <f>C19</f>
        <v>51784500</v>
      </c>
    </row>
    <row r="19" spans="1:3" ht="57.75" customHeight="1">
      <c r="A19" s="18" t="s">
        <v>11</v>
      </c>
      <c r="B19" s="19" t="s">
        <v>12</v>
      </c>
      <c r="C19" s="20">
        <f>53190000-1405500</f>
        <v>51784500</v>
      </c>
    </row>
    <row r="20" spans="1:3" s="77" customFormat="1" ht="27.75" customHeight="1">
      <c r="A20" s="9" t="s">
        <v>13</v>
      </c>
      <c r="B20" s="73" t="s">
        <v>14</v>
      </c>
      <c r="C20" s="11">
        <f>C21</f>
        <v>5222843.47</v>
      </c>
    </row>
    <row r="21" spans="1:3" s="78" customFormat="1" ht="27.75" customHeight="1">
      <c r="A21" s="15" t="s">
        <v>15</v>
      </c>
      <c r="B21" s="16" t="s">
        <v>16</v>
      </c>
      <c r="C21" s="17">
        <f>SUM(C22:C25)</f>
        <v>5222843.47</v>
      </c>
    </row>
    <row r="22" spans="1:3" s="80" customFormat="1" ht="52.5" customHeight="1">
      <c r="A22" s="18" t="s">
        <v>90</v>
      </c>
      <c r="B22" s="19" t="s">
        <v>17</v>
      </c>
      <c r="C22" s="20">
        <v>1841940.31</v>
      </c>
    </row>
    <row r="23" spans="1:3" s="79" customFormat="1" ht="63" customHeight="1">
      <c r="A23" s="18" t="s">
        <v>91</v>
      </c>
      <c r="B23" s="19" t="s">
        <v>18</v>
      </c>
      <c r="C23" s="20">
        <v>14136.26</v>
      </c>
    </row>
    <row r="24" spans="1:3" s="79" customFormat="1" ht="51.75" customHeight="1">
      <c r="A24" s="18" t="s">
        <v>92</v>
      </c>
      <c r="B24" s="19" t="s">
        <v>19</v>
      </c>
      <c r="C24" s="20">
        <v>3366766.9</v>
      </c>
    </row>
    <row r="25" spans="1:3" s="79" customFormat="1" ht="54" customHeight="1">
      <c r="A25" s="18" t="s">
        <v>93</v>
      </c>
      <c r="B25" s="19" t="s">
        <v>20</v>
      </c>
      <c r="C25" s="20">
        <v>0</v>
      </c>
    </row>
    <row r="26" spans="1:3" s="18" customFormat="1" ht="27.75" customHeight="1">
      <c r="A26" s="9" t="s">
        <v>21</v>
      </c>
      <c r="B26" s="10" t="s">
        <v>22</v>
      </c>
      <c r="C26" s="11">
        <f>C27</f>
        <v>260000</v>
      </c>
    </row>
    <row r="27" spans="1:3" ht="27.75" customHeight="1">
      <c r="A27" s="15" t="s">
        <v>23</v>
      </c>
      <c r="B27" s="16" t="s">
        <v>24</v>
      </c>
      <c r="C27" s="23">
        <f>C28+C30+C32</f>
        <v>260000</v>
      </c>
    </row>
    <row r="28" spans="1:3" s="22" customFormat="1" ht="27" customHeight="1">
      <c r="A28" s="24" t="s">
        <v>25</v>
      </c>
      <c r="B28" s="25" t="s">
        <v>26</v>
      </c>
      <c r="C28" s="26">
        <f>C29</f>
        <v>30000</v>
      </c>
    </row>
    <row r="29" spans="1:3" s="27" customFormat="1" ht="27.75" customHeight="1">
      <c r="A29" s="18" t="s">
        <v>27</v>
      </c>
      <c r="B29" s="19" t="s">
        <v>28</v>
      </c>
      <c r="C29" s="81">
        <v>30000</v>
      </c>
    </row>
    <row r="30" spans="1:3" ht="27.75" customHeight="1">
      <c r="A30" s="24" t="s">
        <v>29</v>
      </c>
      <c r="B30" s="25" t="s">
        <v>30</v>
      </c>
      <c r="C30" s="26">
        <v>180000</v>
      </c>
    </row>
    <row r="31" spans="1:3" s="27" customFormat="1" ht="27.75" customHeight="1">
      <c r="A31" s="18" t="s">
        <v>29</v>
      </c>
      <c r="B31" s="19" t="s">
        <v>31</v>
      </c>
      <c r="C31" s="81">
        <v>180000</v>
      </c>
    </row>
    <row r="32" spans="1:3" ht="27.75" customHeight="1">
      <c r="A32" s="24" t="s">
        <v>32</v>
      </c>
      <c r="B32" s="25" t="s">
        <v>33</v>
      </c>
      <c r="C32" s="26">
        <f>C33</f>
        <v>50000</v>
      </c>
    </row>
    <row r="33" spans="1:3" ht="27.75" customHeight="1">
      <c r="A33" s="35" t="s">
        <v>32</v>
      </c>
      <c r="B33" s="36" t="s">
        <v>33</v>
      </c>
      <c r="C33" s="26">
        <v>50000</v>
      </c>
    </row>
    <row r="34" spans="1:3" s="27" customFormat="1" ht="27.75" customHeight="1">
      <c r="A34" s="9" t="s">
        <v>34</v>
      </c>
      <c r="B34" s="10" t="s">
        <v>35</v>
      </c>
      <c r="C34" s="11">
        <f>C35+C37</f>
        <v>317000</v>
      </c>
    </row>
    <row r="35" spans="1:3" ht="27.75" customHeight="1">
      <c r="A35" s="15" t="s">
        <v>36</v>
      </c>
      <c r="B35" s="16" t="s">
        <v>37</v>
      </c>
      <c r="C35" s="23">
        <f>C36</f>
        <v>20000</v>
      </c>
    </row>
    <row r="36" spans="1:3" s="22" customFormat="1" ht="43.5" customHeight="1">
      <c r="A36" s="18" t="s">
        <v>38</v>
      </c>
      <c r="B36" s="19" t="s">
        <v>39</v>
      </c>
      <c r="C36" s="20">
        <v>20000</v>
      </c>
    </row>
    <row r="37" spans="1:3" s="29" customFormat="1" ht="27.75" customHeight="1">
      <c r="A37" s="15" t="s">
        <v>40</v>
      </c>
      <c r="B37" s="16" t="s">
        <v>41</v>
      </c>
      <c r="C37" s="23">
        <f>C38+C40</f>
        <v>297000</v>
      </c>
    </row>
    <row r="38" spans="1:3" s="29" customFormat="1" ht="27.75" customHeight="1" thickBot="1">
      <c r="A38" s="30" t="s">
        <v>42</v>
      </c>
      <c r="B38" s="25" t="s">
        <v>43</v>
      </c>
      <c r="C38" s="26">
        <f>C39</f>
        <v>290000</v>
      </c>
    </row>
    <row r="39" spans="1:3" s="27" customFormat="1" ht="27.75" customHeight="1" thickBot="1">
      <c r="A39" s="31" t="s">
        <v>44</v>
      </c>
      <c r="B39" s="19" t="s">
        <v>45</v>
      </c>
      <c r="C39" s="20">
        <v>290000</v>
      </c>
    </row>
    <row r="40" spans="1:3" s="32" customFormat="1" ht="27.75" customHeight="1">
      <c r="A40" s="24" t="s">
        <v>46</v>
      </c>
      <c r="B40" s="25" t="s">
        <v>47</v>
      </c>
      <c r="C40" s="26">
        <f>C41</f>
        <v>7000</v>
      </c>
    </row>
    <row r="41" spans="1:3" s="27" customFormat="1" ht="27.75" customHeight="1">
      <c r="A41" s="18" t="s">
        <v>48</v>
      </c>
      <c r="B41" s="19" t="s">
        <v>49</v>
      </c>
      <c r="C41" s="82">
        <v>7000</v>
      </c>
    </row>
    <row r="42" spans="1:3" s="29" customFormat="1" ht="27.75" customHeight="1">
      <c r="A42" s="9" t="s">
        <v>50</v>
      </c>
      <c r="B42" s="10" t="s">
        <v>51</v>
      </c>
      <c r="C42" s="33">
        <f>C43</f>
        <v>2000</v>
      </c>
    </row>
    <row r="43" spans="1:3" s="29" customFormat="1" ht="27.75" customHeight="1">
      <c r="A43" s="34" t="s">
        <v>52</v>
      </c>
      <c r="B43" s="25" t="s">
        <v>53</v>
      </c>
      <c r="C43" s="43">
        <f>C44</f>
        <v>2000</v>
      </c>
    </row>
    <row r="44" spans="1:3" s="37" customFormat="1" ht="57.75" customHeight="1">
      <c r="A44" s="35" t="s">
        <v>94</v>
      </c>
      <c r="B44" s="36" t="s">
        <v>54</v>
      </c>
      <c r="C44" s="81">
        <v>2000</v>
      </c>
    </row>
    <row r="45" spans="1:3" s="29" customFormat="1" ht="27.75" customHeight="1">
      <c r="A45" s="38" t="s">
        <v>55</v>
      </c>
      <c r="B45" s="39"/>
      <c r="C45" s="11">
        <f>C46+C51+C54+C61</f>
        <v>7755131.6200000001</v>
      </c>
    </row>
    <row r="46" spans="1:3" s="29" customFormat="1" ht="27.75" customHeight="1">
      <c r="A46" s="9" t="s">
        <v>56</v>
      </c>
      <c r="B46" s="10" t="s">
        <v>57</v>
      </c>
      <c r="C46" s="33">
        <f>C47</f>
        <v>4105131.62</v>
      </c>
    </row>
    <row r="47" spans="1:3" ht="27.75" customHeight="1">
      <c r="A47" s="24" t="s">
        <v>58</v>
      </c>
      <c r="B47" s="25" t="s">
        <v>59</v>
      </c>
      <c r="C47" s="11">
        <f>C48+C49+C50</f>
        <v>4105131.62</v>
      </c>
    </row>
    <row r="48" spans="1:3" s="7" customFormat="1" ht="66" customHeight="1">
      <c r="A48" s="40" t="s">
        <v>60</v>
      </c>
      <c r="B48" s="36" t="s">
        <v>61</v>
      </c>
      <c r="C48" s="83">
        <f>1200000-113000</f>
        <v>1087000</v>
      </c>
    </row>
    <row r="49" spans="1:3" ht="56.25" customHeight="1">
      <c r="A49" s="18" t="s">
        <v>95</v>
      </c>
      <c r="B49" s="19" t="s">
        <v>62</v>
      </c>
      <c r="C49" s="21">
        <v>18131.62</v>
      </c>
    </row>
    <row r="50" spans="1:3" ht="32.25" customHeight="1">
      <c r="A50" s="40" t="s">
        <v>96</v>
      </c>
      <c r="B50" s="19" t="s">
        <v>63</v>
      </c>
      <c r="C50" s="21">
        <v>3000000</v>
      </c>
    </row>
    <row r="51" spans="1:3" ht="27.75" customHeight="1">
      <c r="A51" s="10" t="s">
        <v>64</v>
      </c>
      <c r="B51" s="10" t="s">
        <v>65</v>
      </c>
      <c r="C51" s="33">
        <f>C52</f>
        <v>0</v>
      </c>
    </row>
    <row r="52" spans="1:3" ht="27.75" customHeight="1">
      <c r="A52" s="15" t="s">
        <v>99</v>
      </c>
      <c r="B52" s="25" t="s">
        <v>98</v>
      </c>
      <c r="C52" s="43">
        <f>C53</f>
        <v>0</v>
      </c>
    </row>
    <row r="53" spans="1:3" s="7" customFormat="1" ht="27.75" customHeight="1">
      <c r="A53" s="28" t="s">
        <v>97</v>
      </c>
      <c r="B53" s="19" t="s">
        <v>66</v>
      </c>
      <c r="C53" s="21">
        <v>0</v>
      </c>
    </row>
    <row r="54" spans="1:3" ht="27.75" customHeight="1">
      <c r="A54" s="44" t="s">
        <v>67</v>
      </c>
      <c r="B54" s="41" t="s">
        <v>68</v>
      </c>
      <c r="C54" s="45">
        <f>C55+C58</f>
        <v>3500000</v>
      </c>
    </row>
    <row r="55" spans="1:3" ht="69.75" customHeight="1">
      <c r="A55" s="42" t="s">
        <v>100</v>
      </c>
      <c r="B55" s="16" t="s">
        <v>69</v>
      </c>
      <c r="C55" s="84">
        <f>C57</f>
        <v>3500000</v>
      </c>
    </row>
    <row r="56" spans="1:3" s="22" customFormat="1" ht="81" customHeight="1">
      <c r="A56" s="18" t="s">
        <v>101</v>
      </c>
      <c r="B56" s="19" t="s">
        <v>102</v>
      </c>
      <c r="C56" s="85">
        <f>C57</f>
        <v>3500000</v>
      </c>
    </row>
    <row r="57" spans="1:3" ht="78.75" customHeight="1">
      <c r="A57" s="18" t="s">
        <v>70</v>
      </c>
      <c r="B57" s="19" t="s">
        <v>71</v>
      </c>
      <c r="C57" s="81">
        <v>3500000</v>
      </c>
    </row>
    <row r="58" spans="1:3" ht="55.5" customHeight="1">
      <c r="A58" s="42" t="s">
        <v>132</v>
      </c>
      <c r="B58" s="16" t="s">
        <v>133</v>
      </c>
      <c r="C58" s="86">
        <f>C59+C60</f>
        <v>0</v>
      </c>
    </row>
    <row r="59" spans="1:3" ht="39.75" customHeight="1">
      <c r="A59" s="18" t="s">
        <v>130</v>
      </c>
      <c r="B59" s="19" t="s">
        <v>128</v>
      </c>
      <c r="C59" s="81">
        <v>0</v>
      </c>
    </row>
    <row r="60" spans="1:3" ht="48.75" customHeight="1">
      <c r="A60" s="18" t="s">
        <v>131</v>
      </c>
      <c r="B60" s="19" t="s">
        <v>129</v>
      </c>
      <c r="C60" s="81">
        <v>0</v>
      </c>
    </row>
    <row r="61" spans="1:3" ht="27.75" customHeight="1">
      <c r="A61" s="10" t="s">
        <v>72</v>
      </c>
      <c r="B61" s="10" t="s">
        <v>73</v>
      </c>
      <c r="C61" s="33">
        <f>C62+C63</f>
        <v>150000</v>
      </c>
    </row>
    <row r="62" spans="1:3" ht="27.75" customHeight="1">
      <c r="A62" s="18" t="s">
        <v>103</v>
      </c>
      <c r="B62" s="19" t="s">
        <v>74</v>
      </c>
      <c r="C62" s="20">
        <v>50000</v>
      </c>
    </row>
    <row r="63" spans="1:3" ht="51">
      <c r="A63" s="87" t="s">
        <v>140</v>
      </c>
      <c r="B63" s="19" t="s">
        <v>139</v>
      </c>
      <c r="C63" s="20">
        <v>100000</v>
      </c>
    </row>
    <row r="64" spans="1:3" ht="27.75" customHeight="1">
      <c r="A64" s="48" t="s">
        <v>104</v>
      </c>
      <c r="B64" s="41" t="s">
        <v>105</v>
      </c>
      <c r="C64" s="69">
        <f>C65+C81+C83</f>
        <v>12149835.609999999</v>
      </c>
    </row>
    <row r="65" spans="1:3" s="13" customFormat="1" ht="27.75" customHeight="1">
      <c r="A65" s="46" t="s">
        <v>75</v>
      </c>
      <c r="B65" s="47" t="s">
        <v>76</v>
      </c>
      <c r="C65" s="45">
        <f>C66+C70+C72+C76</f>
        <v>11874835.609999999</v>
      </c>
    </row>
    <row r="66" spans="1:3" s="50" customFormat="1" ht="27.75" customHeight="1">
      <c r="A66" s="42" t="s">
        <v>77</v>
      </c>
      <c r="B66" s="52" t="s">
        <v>110</v>
      </c>
      <c r="C66" s="49">
        <f>C67</f>
        <v>7522350</v>
      </c>
    </row>
    <row r="67" spans="1:3" s="54" customFormat="1" ht="27.75" customHeight="1">
      <c r="A67" s="51" t="s">
        <v>78</v>
      </c>
      <c r="B67" s="52" t="s">
        <v>109</v>
      </c>
      <c r="C67" s="53">
        <f>C68+C69</f>
        <v>7522350</v>
      </c>
    </row>
    <row r="68" spans="1:3" s="22" customFormat="1" ht="36" customHeight="1">
      <c r="A68" s="55" t="s">
        <v>79</v>
      </c>
      <c r="B68" s="56" t="s">
        <v>108</v>
      </c>
      <c r="C68" s="59">
        <v>6892350</v>
      </c>
    </row>
    <row r="69" spans="1:3" s="22" customFormat="1" ht="36" customHeight="1">
      <c r="A69" s="55" t="s">
        <v>141</v>
      </c>
      <c r="B69" s="56" t="s">
        <v>142</v>
      </c>
      <c r="C69" s="59">
        <v>630000</v>
      </c>
    </row>
    <row r="70" spans="1:3" s="22" customFormat="1" ht="47.25" customHeight="1">
      <c r="A70" s="65" t="s">
        <v>121</v>
      </c>
      <c r="B70" s="66" t="s">
        <v>120</v>
      </c>
      <c r="C70" s="53">
        <f>C71</f>
        <v>3213300</v>
      </c>
    </row>
    <row r="71" spans="1:3" s="22" customFormat="1" ht="45.75" customHeight="1">
      <c r="A71" s="67" t="s">
        <v>119</v>
      </c>
      <c r="B71" s="68" t="s">
        <v>118</v>
      </c>
      <c r="C71" s="59">
        <v>3213300</v>
      </c>
    </row>
    <row r="72" spans="1:3" ht="27.75" customHeight="1">
      <c r="A72" s="57" t="s">
        <v>80</v>
      </c>
      <c r="B72" s="47" t="s">
        <v>81</v>
      </c>
      <c r="C72" s="49">
        <f>C73</f>
        <v>437406.01</v>
      </c>
    </row>
    <row r="73" spans="1:3" s="58" customFormat="1" ht="27.75" customHeight="1">
      <c r="A73" s="60" t="s">
        <v>82</v>
      </c>
      <c r="B73" s="52" t="s">
        <v>111</v>
      </c>
      <c r="C73" s="53">
        <f>C74+C75</f>
        <v>437406.01</v>
      </c>
    </row>
    <row r="74" spans="1:3" s="22" customFormat="1" ht="27.75" customHeight="1">
      <c r="A74" s="18" t="s">
        <v>83</v>
      </c>
      <c r="B74" s="56" t="s">
        <v>112</v>
      </c>
      <c r="C74" s="59">
        <f>11311.49+426094.52</f>
        <v>437406.01</v>
      </c>
    </row>
    <row r="75" spans="1:3" s="22" customFormat="1" ht="27.75" customHeight="1">
      <c r="A75" s="18" t="s">
        <v>137</v>
      </c>
      <c r="B75" s="56" t="s">
        <v>136</v>
      </c>
      <c r="C75" s="59">
        <v>0</v>
      </c>
    </row>
    <row r="76" spans="1:3" s="13" customFormat="1" ht="31.5" customHeight="1">
      <c r="A76" s="57" t="s">
        <v>84</v>
      </c>
      <c r="B76" s="47" t="s">
        <v>113</v>
      </c>
      <c r="C76" s="49">
        <f>C77+C79</f>
        <v>701779.6</v>
      </c>
    </row>
    <row r="77" spans="1:3" s="13" customFormat="1" ht="36" customHeight="1">
      <c r="A77" s="58" t="s">
        <v>106</v>
      </c>
      <c r="B77" s="56" t="s">
        <v>114</v>
      </c>
      <c r="C77" s="59">
        <f>C78</f>
        <v>185900</v>
      </c>
    </row>
    <row r="78" spans="1:3" s="13" customFormat="1" ht="39.75" customHeight="1">
      <c r="A78" s="58" t="s">
        <v>107</v>
      </c>
      <c r="B78" s="56" t="s">
        <v>115</v>
      </c>
      <c r="C78" s="59">
        <v>185900</v>
      </c>
    </row>
    <row r="79" spans="1:3" s="13" customFormat="1" ht="27.75" customHeight="1">
      <c r="A79" s="58" t="s">
        <v>85</v>
      </c>
      <c r="B79" s="56" t="s">
        <v>116</v>
      </c>
      <c r="C79" s="59">
        <f>C80</f>
        <v>515879.6</v>
      </c>
    </row>
    <row r="80" spans="1:3" s="13" customFormat="1" ht="27.75" customHeight="1">
      <c r="A80" s="58" t="s">
        <v>86</v>
      </c>
      <c r="B80" s="56" t="s">
        <v>117</v>
      </c>
      <c r="C80" s="59">
        <f>4000+493859.6+18020</f>
        <v>515879.6</v>
      </c>
    </row>
    <row r="81" spans="1:3" s="13" customFormat="1" ht="25.5" customHeight="1">
      <c r="A81" s="71" t="s">
        <v>123</v>
      </c>
      <c r="B81" s="47" t="s">
        <v>124</v>
      </c>
      <c r="C81" s="49">
        <f>C82</f>
        <v>275000</v>
      </c>
    </row>
    <row r="82" spans="1:3" s="13" customFormat="1" ht="27.75" customHeight="1">
      <c r="A82" s="58" t="s">
        <v>122</v>
      </c>
      <c r="B82" s="56" t="s">
        <v>135</v>
      </c>
      <c r="C82" s="59">
        <f>220000+55000</f>
        <v>275000</v>
      </c>
    </row>
    <row r="83" spans="1:3" s="13" customFormat="1" ht="27.75" customHeight="1">
      <c r="A83" s="72" t="s">
        <v>126</v>
      </c>
      <c r="B83" s="47" t="s">
        <v>125</v>
      </c>
      <c r="C83" s="49">
        <f>C84</f>
        <v>0</v>
      </c>
    </row>
    <row r="84" spans="1:3" s="13" customFormat="1" ht="27.75" customHeight="1">
      <c r="A84" s="58" t="s">
        <v>127</v>
      </c>
      <c r="B84" s="56" t="s">
        <v>134</v>
      </c>
      <c r="C84" s="59">
        <v>0</v>
      </c>
    </row>
    <row r="85" spans="1:3" s="13" customFormat="1" ht="27.75" customHeight="1">
      <c r="A85" s="70" t="s">
        <v>87</v>
      </c>
      <c r="B85" s="56"/>
      <c r="C85" s="49">
        <f>C15+C64</f>
        <v>77491310.699999988</v>
      </c>
    </row>
    <row r="86" spans="1:3" s="13" customFormat="1" ht="27.75" customHeight="1">
      <c r="A86" s="51" t="s">
        <v>88</v>
      </c>
      <c r="B86" s="56">
        <f>C86*10%</f>
        <v>7313882.5089999996</v>
      </c>
      <c r="C86" s="49">
        <f>C85-C70-C72-C76</f>
        <v>73138825.089999989</v>
      </c>
    </row>
    <row r="87" spans="1:3" s="13" customFormat="1" ht="27.75" customHeight="1">
      <c r="A87" s="14"/>
      <c r="B87" s="61">
        <f>C86*10%</f>
        <v>7313882.5089999996</v>
      </c>
      <c r="C87" s="62">
        <f>C85-C86</f>
        <v>4352485.6099999994</v>
      </c>
    </row>
    <row r="88" spans="1:3" ht="27.75" customHeight="1">
      <c r="A88" s="13"/>
    </row>
    <row r="89" spans="1:3" s="13" customFormat="1" ht="27.75" customHeight="1">
      <c r="B89" s="61"/>
      <c r="C89" s="14"/>
    </row>
    <row r="90" spans="1:3" s="13" customFormat="1" ht="27.75" customHeight="1">
      <c r="B90" s="61"/>
      <c r="C90" s="14"/>
    </row>
    <row r="91" spans="1:3" s="13" customFormat="1" ht="27.75" customHeight="1">
      <c r="B91" s="61"/>
      <c r="C91" s="63"/>
    </row>
    <row r="92" spans="1:3" s="13" customFormat="1" ht="27.75" customHeight="1">
      <c r="B92" s="61"/>
      <c r="C92" s="14"/>
    </row>
    <row r="93" spans="1:3" s="13" customFormat="1" ht="27.75" customHeight="1">
      <c r="B93" s="61"/>
      <c r="C93" s="14"/>
    </row>
    <row r="94" spans="1:3" s="13" customFormat="1" ht="27.75" customHeight="1">
      <c r="B94" s="61"/>
      <c r="C94" s="14"/>
    </row>
    <row r="95" spans="1:3" s="13" customFormat="1" ht="27.75" customHeight="1">
      <c r="B95" s="61"/>
      <c r="C95" s="14"/>
    </row>
    <row r="96" spans="1:3" s="13" customFormat="1" ht="27.75" customHeight="1">
      <c r="B96" s="64"/>
    </row>
    <row r="97" spans="2:2" s="13" customFormat="1" ht="27.75" customHeight="1">
      <c r="B97" s="64"/>
    </row>
    <row r="98" spans="2:2" s="13" customFormat="1" ht="27.75" customHeight="1">
      <c r="B98" s="64"/>
    </row>
    <row r="99" spans="2:2" s="13" customFormat="1" ht="27.75" customHeight="1">
      <c r="B99" s="64"/>
    </row>
    <row r="100" spans="2:2" s="13" customFormat="1" ht="27.75" customHeight="1">
      <c r="B100" s="64"/>
    </row>
    <row r="101" spans="2:2" s="13" customFormat="1" ht="27.75" customHeight="1">
      <c r="B101" s="64"/>
    </row>
    <row r="102" spans="2:2" s="13" customFormat="1" ht="27.75" customHeight="1">
      <c r="B102" s="64"/>
    </row>
    <row r="103" spans="2:2" s="13" customFormat="1" ht="27.75" customHeight="1">
      <c r="B103" s="64"/>
    </row>
    <row r="104" spans="2:2" s="13" customFormat="1" ht="27.75" customHeight="1">
      <c r="B104" s="64"/>
    </row>
    <row r="105" spans="2:2" s="13" customFormat="1" ht="27.75" customHeight="1">
      <c r="B105" s="64"/>
    </row>
    <row r="106" spans="2:2" s="13" customFormat="1" ht="27.75" customHeight="1">
      <c r="B106" s="64"/>
    </row>
    <row r="107" spans="2:2" s="13" customFormat="1" ht="27.75" customHeight="1">
      <c r="B107" s="64"/>
    </row>
    <row r="108" spans="2:2" s="13" customFormat="1" ht="27.75" customHeight="1">
      <c r="B108" s="64"/>
    </row>
    <row r="109" spans="2:2" s="13" customFormat="1" ht="27.75" customHeight="1">
      <c r="B109" s="64"/>
    </row>
    <row r="110" spans="2:2" s="13" customFormat="1" ht="27.75" customHeight="1">
      <c r="B110" s="64"/>
    </row>
    <row r="111" spans="2:2" s="13" customFormat="1" ht="27.75" customHeight="1">
      <c r="B111" s="64"/>
    </row>
    <row r="112" spans="2:2" s="13" customFormat="1" ht="27.75" customHeight="1">
      <c r="B112" s="64"/>
    </row>
    <row r="113" spans="2:2" s="13" customFormat="1" ht="27.75" customHeight="1">
      <c r="B113" s="64"/>
    </row>
    <row r="114" spans="2:2" s="13" customFormat="1" ht="27.75" customHeight="1">
      <c r="B114" s="64"/>
    </row>
    <row r="115" spans="2:2" s="13" customFormat="1" ht="27.75" customHeight="1">
      <c r="B115" s="64"/>
    </row>
    <row r="116" spans="2:2" s="13" customFormat="1" ht="27.75" customHeight="1">
      <c r="B116" s="64"/>
    </row>
    <row r="117" spans="2:2" s="13" customFormat="1" ht="27.75" customHeight="1">
      <c r="B117" s="64"/>
    </row>
    <row r="118" spans="2:2" s="13" customFormat="1" ht="27.75" customHeight="1">
      <c r="B118" s="64"/>
    </row>
    <row r="119" spans="2:2" s="13" customFormat="1" ht="27.75" customHeight="1">
      <c r="B119" s="64"/>
    </row>
    <row r="120" spans="2:2" s="13" customFormat="1" ht="27.75" customHeight="1">
      <c r="B120" s="64"/>
    </row>
    <row r="121" spans="2:2" s="13" customFormat="1" ht="27.75" customHeight="1">
      <c r="B121" s="64"/>
    </row>
    <row r="122" spans="2:2" s="13" customFormat="1" ht="27.75" customHeight="1">
      <c r="B122" s="64"/>
    </row>
    <row r="123" spans="2:2" s="13" customFormat="1" ht="27.75" customHeight="1">
      <c r="B123" s="64"/>
    </row>
    <row r="124" spans="2:2" s="13" customFormat="1" ht="27.75" customHeight="1">
      <c r="B124" s="64"/>
    </row>
    <row r="125" spans="2:2" s="13" customFormat="1" ht="27.75" customHeight="1">
      <c r="B125" s="64"/>
    </row>
    <row r="126" spans="2:2" s="13" customFormat="1" ht="27.75" customHeight="1">
      <c r="B126" s="64"/>
    </row>
    <row r="127" spans="2:2" s="13" customFormat="1" ht="27.75" customHeight="1">
      <c r="B127" s="64"/>
    </row>
    <row r="128" spans="2:2" s="13" customFormat="1" ht="27.75" customHeight="1">
      <c r="B128" s="64"/>
    </row>
    <row r="129" spans="2:2" s="13" customFormat="1" ht="27.75" customHeight="1">
      <c r="B129" s="64"/>
    </row>
    <row r="130" spans="2:2" s="13" customFormat="1" ht="27.75" customHeight="1">
      <c r="B130" s="64"/>
    </row>
    <row r="131" spans="2:2" s="13" customFormat="1" ht="27.75" customHeight="1">
      <c r="B131" s="64"/>
    </row>
    <row r="132" spans="2:2" s="13" customFormat="1" ht="27.75" customHeight="1">
      <c r="B132" s="64"/>
    </row>
    <row r="133" spans="2:2" s="13" customFormat="1" ht="27.75" customHeight="1">
      <c r="B133" s="64"/>
    </row>
    <row r="134" spans="2:2" s="13" customFormat="1" ht="27.75" customHeight="1">
      <c r="B134" s="64"/>
    </row>
    <row r="135" spans="2:2" s="13" customFormat="1" ht="27.75" customHeight="1">
      <c r="B135" s="64"/>
    </row>
    <row r="136" spans="2:2" s="13" customFormat="1" ht="27.75" customHeight="1">
      <c r="B136" s="64"/>
    </row>
    <row r="137" spans="2:2" s="13" customFormat="1" ht="27.75" customHeight="1">
      <c r="B137" s="64"/>
    </row>
    <row r="138" spans="2:2" s="13" customFormat="1" ht="27.75" customHeight="1">
      <c r="B138" s="64"/>
    </row>
    <row r="139" spans="2:2" s="13" customFormat="1" ht="27.75" customHeight="1">
      <c r="B139" s="64"/>
    </row>
    <row r="140" spans="2:2" s="13" customFormat="1" ht="27.75" customHeight="1">
      <c r="B140" s="64"/>
    </row>
    <row r="141" spans="2:2" s="13" customFormat="1" ht="27.75" customHeight="1">
      <c r="B141" s="64"/>
    </row>
    <row r="142" spans="2:2" s="13" customFormat="1" ht="27.75" customHeight="1">
      <c r="B142" s="64"/>
    </row>
    <row r="143" spans="2:2" s="13" customFormat="1" ht="27.75" customHeight="1">
      <c r="B143" s="64"/>
    </row>
    <row r="144" spans="2:2" s="13" customFormat="1" ht="27.75" customHeight="1">
      <c r="B144" s="64"/>
    </row>
    <row r="145" spans="1:3" s="13" customFormat="1" ht="27.75" customHeight="1">
      <c r="B145" s="64"/>
    </row>
    <row r="146" spans="1:3" s="13" customFormat="1" ht="27.75" customHeight="1">
      <c r="B146" s="64"/>
    </row>
    <row r="147" spans="1:3" s="13" customFormat="1" ht="27.75" customHeight="1">
      <c r="B147" s="64"/>
    </row>
    <row r="148" spans="1:3" s="13" customFormat="1" ht="27.75" customHeight="1">
      <c r="B148" s="64"/>
    </row>
    <row r="149" spans="1:3" s="13" customFormat="1" ht="27.75" customHeight="1">
      <c r="B149" s="64"/>
    </row>
    <row r="150" spans="1:3" s="13" customFormat="1" ht="27.75" customHeight="1">
      <c r="B150" s="64"/>
    </row>
    <row r="151" spans="1:3" s="13" customFormat="1" ht="27.75" customHeight="1">
      <c r="B151" s="64"/>
    </row>
    <row r="152" spans="1:3" ht="27.75" customHeight="1">
      <c r="A152" s="13"/>
      <c r="B152" s="64"/>
      <c r="C152" s="13"/>
    </row>
    <row r="153" spans="1:3" ht="27.75" customHeight="1">
      <c r="A153" s="13"/>
      <c r="B153" s="64"/>
      <c r="C153" s="13"/>
    </row>
    <row r="154" spans="1:3" ht="27.75" customHeight="1">
      <c r="A154" s="13"/>
      <c r="B154" s="64"/>
      <c r="C154" s="13"/>
    </row>
    <row r="155" spans="1:3" ht="27.75" customHeight="1">
      <c r="A155" s="13"/>
      <c r="B155" s="64"/>
      <c r="C155" s="13"/>
    </row>
    <row r="156" spans="1:3" ht="27.75" customHeight="1">
      <c r="A156" s="13"/>
      <c r="B156" s="64"/>
      <c r="C156" s="13"/>
    </row>
    <row r="157" spans="1:3" ht="27.75" customHeight="1">
      <c r="A157" s="13"/>
      <c r="B157" s="64"/>
      <c r="C157" s="13"/>
    </row>
    <row r="158" spans="1:3" ht="27.75" customHeight="1">
      <c r="A158" s="13"/>
      <c r="B158" s="64"/>
      <c r="C158" s="13"/>
    </row>
    <row r="159" spans="1:3" s="13" customFormat="1" ht="27.75" customHeight="1">
      <c r="B159" s="64"/>
    </row>
    <row r="160" spans="1:3" s="13" customFormat="1" ht="27.75" customHeight="1">
      <c r="B160" s="64"/>
    </row>
    <row r="161" spans="2:2" s="13" customFormat="1" ht="27.75" customHeight="1">
      <c r="B161" s="64"/>
    </row>
    <row r="162" spans="2:2" s="13" customFormat="1" ht="27.75" customHeight="1">
      <c r="B162" s="64"/>
    </row>
    <row r="163" spans="2:2" s="13" customFormat="1" ht="27.75" customHeight="1">
      <c r="B163" s="64"/>
    </row>
    <row r="164" spans="2:2" s="13" customFormat="1" ht="27.75" customHeight="1">
      <c r="B164" s="64"/>
    </row>
    <row r="165" spans="2:2" s="13" customFormat="1" ht="27.75" customHeight="1">
      <c r="B165" s="64"/>
    </row>
    <row r="166" spans="2:2" s="13" customFormat="1" ht="27.75" customHeight="1">
      <c r="B166" s="64"/>
    </row>
    <row r="167" spans="2:2" s="13" customFormat="1" ht="27.75" customHeight="1">
      <c r="B167" s="64"/>
    </row>
    <row r="168" spans="2:2" s="13" customFormat="1" ht="27.75" customHeight="1">
      <c r="B168" s="64"/>
    </row>
    <row r="169" spans="2:2" s="13" customFormat="1" ht="27.75" customHeight="1">
      <c r="B169" s="64"/>
    </row>
    <row r="170" spans="2:2" s="13" customFormat="1" ht="27.75" customHeight="1">
      <c r="B170" s="64"/>
    </row>
    <row r="171" spans="2:2" s="13" customFormat="1" ht="27.75" customHeight="1">
      <c r="B171" s="64"/>
    </row>
    <row r="172" spans="2:2" s="13" customFormat="1" ht="27.75" customHeight="1">
      <c r="B172" s="64"/>
    </row>
    <row r="173" spans="2:2" s="13" customFormat="1" ht="27.75" customHeight="1">
      <c r="B173" s="64"/>
    </row>
    <row r="174" spans="2:2" s="13" customFormat="1" ht="27.75" customHeight="1">
      <c r="B174" s="64"/>
    </row>
    <row r="175" spans="2:2" s="13" customFormat="1" ht="27.75" customHeight="1">
      <c r="B175" s="64"/>
    </row>
    <row r="176" spans="2:2" s="13" customFormat="1" ht="27.75" customHeight="1">
      <c r="B176" s="64"/>
    </row>
    <row r="177" spans="2:2" s="13" customFormat="1" ht="27.75" customHeight="1">
      <c r="B177" s="64"/>
    </row>
    <row r="178" spans="2:2" s="13" customFormat="1" ht="27.75" customHeight="1">
      <c r="B178" s="64"/>
    </row>
    <row r="179" spans="2:2" s="13" customFormat="1" ht="27.75" customHeight="1">
      <c r="B179" s="64"/>
    </row>
    <row r="180" spans="2:2" s="13" customFormat="1" ht="27.75" customHeight="1">
      <c r="B180" s="64"/>
    </row>
    <row r="181" spans="2:2" s="13" customFormat="1" ht="27.75" customHeight="1">
      <c r="B181" s="64"/>
    </row>
    <row r="182" spans="2:2" s="13" customFormat="1" ht="27.75" customHeight="1">
      <c r="B182" s="64"/>
    </row>
    <row r="183" spans="2:2" s="13" customFormat="1" ht="27.75" customHeight="1">
      <c r="B183" s="64"/>
    </row>
    <row r="184" spans="2:2" s="13" customFormat="1" ht="27.75" customHeight="1">
      <c r="B184" s="64"/>
    </row>
    <row r="185" spans="2:2" s="13" customFormat="1" ht="27.75" customHeight="1">
      <c r="B185" s="64"/>
    </row>
    <row r="186" spans="2:2" s="13" customFormat="1" ht="27.75" customHeight="1">
      <c r="B186" s="64"/>
    </row>
    <row r="187" spans="2:2" s="13" customFormat="1" ht="27.75" customHeight="1">
      <c r="B187" s="64"/>
    </row>
    <row r="188" spans="2:2" s="13" customFormat="1" ht="27.75" customHeight="1">
      <c r="B188" s="64"/>
    </row>
    <row r="189" spans="2:2" s="13" customFormat="1" ht="27.75" customHeight="1">
      <c r="B189" s="64"/>
    </row>
    <row r="190" spans="2:2" s="13" customFormat="1" ht="27.75" customHeight="1">
      <c r="B190" s="64"/>
    </row>
    <row r="191" spans="2:2" s="13" customFormat="1" ht="27.75" customHeight="1">
      <c r="B191" s="64"/>
    </row>
    <row r="192" spans="2:2" s="13" customFormat="1" ht="27.75" customHeight="1">
      <c r="B192" s="64"/>
    </row>
    <row r="193" spans="2:2" s="13" customFormat="1" ht="27.75" customHeight="1">
      <c r="B193" s="64"/>
    </row>
    <row r="194" spans="2:2" s="13" customFormat="1" ht="27.75" customHeight="1">
      <c r="B194" s="64"/>
    </row>
    <row r="195" spans="2:2" s="13" customFormat="1" ht="27.75" customHeight="1">
      <c r="B195" s="64"/>
    </row>
    <row r="196" spans="2:2" s="13" customFormat="1" ht="27.75" customHeight="1">
      <c r="B196" s="64"/>
    </row>
    <row r="197" spans="2:2" s="13" customFormat="1" ht="27.75" customHeight="1">
      <c r="B197" s="64"/>
    </row>
    <row r="198" spans="2:2" s="13" customFormat="1" ht="27.75" customHeight="1">
      <c r="B198" s="64"/>
    </row>
    <row r="199" spans="2:2" s="13" customFormat="1" ht="27.75" customHeight="1">
      <c r="B199" s="64"/>
    </row>
    <row r="200" spans="2:2" s="13" customFormat="1" ht="27.75" customHeight="1">
      <c r="B200" s="64"/>
    </row>
    <row r="201" spans="2:2" s="13" customFormat="1" ht="27.75" customHeight="1">
      <c r="B201" s="64"/>
    </row>
    <row r="202" spans="2:2" s="13" customFormat="1" ht="27.75" customHeight="1">
      <c r="B202" s="64"/>
    </row>
    <row r="203" spans="2:2" s="13" customFormat="1" ht="27.75" customHeight="1">
      <c r="B203" s="64"/>
    </row>
    <row r="204" spans="2:2" s="13" customFormat="1" ht="27.75" customHeight="1">
      <c r="B204" s="64"/>
    </row>
    <row r="205" spans="2:2" s="13" customFormat="1" ht="27.75" customHeight="1">
      <c r="B205" s="64"/>
    </row>
    <row r="206" spans="2:2" s="13" customFormat="1" ht="27.75" customHeight="1">
      <c r="B206" s="64"/>
    </row>
    <row r="207" spans="2:2" s="13" customFormat="1" ht="27.75" customHeight="1">
      <c r="B207" s="64"/>
    </row>
    <row r="208" spans="2:2" s="13" customFormat="1" ht="27.75" customHeight="1">
      <c r="B208" s="64"/>
    </row>
    <row r="209" spans="2:2" s="13" customFormat="1" ht="27.75" customHeight="1">
      <c r="B209" s="64"/>
    </row>
    <row r="210" spans="2:2" s="13" customFormat="1" ht="27.75" customHeight="1">
      <c r="B210" s="64"/>
    </row>
    <row r="211" spans="2:2" s="13" customFormat="1" ht="27.75" customHeight="1">
      <c r="B211" s="64"/>
    </row>
    <row r="212" spans="2:2" s="13" customFormat="1" ht="27.75" customHeight="1">
      <c r="B212" s="64"/>
    </row>
    <row r="213" spans="2:2" s="13" customFormat="1" ht="27.75" customHeight="1">
      <c r="B213" s="64"/>
    </row>
    <row r="214" spans="2:2" s="13" customFormat="1" ht="27.75" customHeight="1">
      <c r="B214" s="64"/>
    </row>
    <row r="215" spans="2:2" s="13" customFormat="1" ht="27.75" customHeight="1">
      <c r="B215" s="64"/>
    </row>
    <row r="216" spans="2:2" s="13" customFormat="1" ht="27.75" customHeight="1">
      <c r="B216" s="64"/>
    </row>
    <row r="217" spans="2:2" s="13" customFormat="1" ht="27.75" customHeight="1">
      <c r="B217" s="64"/>
    </row>
    <row r="218" spans="2:2" s="13" customFormat="1" ht="27.75" customHeight="1">
      <c r="B218" s="64"/>
    </row>
    <row r="219" spans="2:2" s="13" customFormat="1" ht="27.75" customHeight="1">
      <c r="B219" s="64"/>
    </row>
    <row r="220" spans="2:2" s="13" customFormat="1" ht="27.75" customHeight="1">
      <c r="B220" s="64"/>
    </row>
    <row r="221" spans="2:2" s="13" customFormat="1" ht="27.75" customHeight="1">
      <c r="B221" s="64"/>
    </row>
    <row r="222" spans="2:2" s="13" customFormat="1" ht="27.75" customHeight="1">
      <c r="B222" s="64"/>
    </row>
    <row r="223" spans="2:2" s="13" customFormat="1" ht="27.75" customHeight="1">
      <c r="B223" s="64"/>
    </row>
    <row r="224" spans="2:2" s="13" customFormat="1" ht="27.75" customHeight="1">
      <c r="B224" s="64"/>
    </row>
    <row r="225" spans="2:2" s="13" customFormat="1" ht="27.75" customHeight="1">
      <c r="B225" s="64"/>
    </row>
    <row r="226" spans="2:2" s="13" customFormat="1" ht="27.75" customHeight="1">
      <c r="B226" s="64"/>
    </row>
    <row r="227" spans="2:2" s="13" customFormat="1" ht="27.75" customHeight="1">
      <c r="B227" s="64"/>
    </row>
    <row r="228" spans="2:2" s="13" customFormat="1" ht="27.75" customHeight="1">
      <c r="B228" s="64"/>
    </row>
    <row r="229" spans="2:2" s="13" customFormat="1" ht="27.75" customHeight="1">
      <c r="B229" s="64"/>
    </row>
    <row r="230" spans="2:2" s="13" customFormat="1" ht="27.75" customHeight="1">
      <c r="B230" s="64"/>
    </row>
    <row r="231" spans="2:2" s="13" customFormat="1" ht="27.75" customHeight="1">
      <c r="B231" s="64"/>
    </row>
    <row r="232" spans="2:2" s="13" customFormat="1" ht="27.75" customHeight="1">
      <c r="B232" s="64"/>
    </row>
    <row r="233" spans="2:2" s="13" customFormat="1" ht="27.75" customHeight="1">
      <c r="B233" s="64"/>
    </row>
    <row r="234" spans="2:2" s="13" customFormat="1" ht="27.75" customHeight="1">
      <c r="B234" s="64"/>
    </row>
    <row r="235" spans="2:2" s="13" customFormat="1" ht="27.75" customHeight="1">
      <c r="B235" s="64"/>
    </row>
    <row r="236" spans="2:2" s="13" customFormat="1" ht="27.75" customHeight="1">
      <c r="B236" s="64"/>
    </row>
    <row r="237" spans="2:2" s="13" customFormat="1" ht="27.75" customHeight="1">
      <c r="B237" s="64"/>
    </row>
    <row r="238" spans="2:2" s="13" customFormat="1" ht="27.75" customHeight="1">
      <c r="B238" s="64"/>
    </row>
    <row r="239" spans="2:2" s="13" customFormat="1" ht="27.75" customHeight="1">
      <c r="B239" s="64"/>
    </row>
    <row r="240" spans="2:2" s="13" customFormat="1" ht="27.75" customHeight="1">
      <c r="B240" s="64"/>
    </row>
    <row r="241" spans="2:2" s="13" customFormat="1" ht="27.75" customHeight="1">
      <c r="B241" s="64"/>
    </row>
    <row r="242" spans="2:2" s="13" customFormat="1" ht="27.75" customHeight="1">
      <c r="B242" s="64"/>
    </row>
    <row r="243" spans="2:2" s="13" customFormat="1" ht="27.75" customHeight="1">
      <c r="B243" s="64"/>
    </row>
    <row r="244" spans="2:2" s="13" customFormat="1" ht="27.75" customHeight="1">
      <c r="B244" s="64"/>
    </row>
    <row r="245" spans="2:2" s="13" customFormat="1" ht="27.75" customHeight="1">
      <c r="B245" s="64"/>
    </row>
    <row r="246" spans="2:2" s="13" customFormat="1" ht="27.75" customHeight="1">
      <c r="B246" s="64"/>
    </row>
    <row r="247" spans="2:2" s="13" customFormat="1" ht="27.75" customHeight="1">
      <c r="B247" s="64"/>
    </row>
    <row r="248" spans="2:2" s="13" customFormat="1" ht="27.75" customHeight="1">
      <c r="B248" s="64"/>
    </row>
    <row r="249" spans="2:2" s="13" customFormat="1" ht="27.75" customHeight="1">
      <c r="B249" s="64"/>
    </row>
    <row r="250" spans="2:2" s="13" customFormat="1" ht="27.75" customHeight="1">
      <c r="B250" s="64"/>
    </row>
    <row r="251" spans="2:2" s="13" customFormat="1" ht="27.75" customHeight="1">
      <c r="B251" s="64"/>
    </row>
    <row r="252" spans="2:2" s="13" customFormat="1" ht="27.75" customHeight="1">
      <c r="B252" s="64"/>
    </row>
    <row r="253" spans="2:2" s="13" customFormat="1" ht="27.75" customHeight="1">
      <c r="B253" s="64"/>
    </row>
    <row r="254" spans="2:2" s="13" customFormat="1" ht="27.75" customHeight="1">
      <c r="B254" s="64"/>
    </row>
    <row r="255" spans="2:2" s="13" customFormat="1" ht="27.75" customHeight="1">
      <c r="B255" s="64"/>
    </row>
    <row r="256" spans="2:2" s="13" customFormat="1" ht="27.75" customHeight="1">
      <c r="B256" s="64"/>
    </row>
    <row r="257" spans="2:2" s="13" customFormat="1" ht="27.75" customHeight="1">
      <c r="B257" s="64"/>
    </row>
    <row r="258" spans="2:2" s="13" customFormat="1" ht="27.75" customHeight="1">
      <c r="B258" s="64"/>
    </row>
    <row r="259" spans="2:2" s="13" customFormat="1" ht="27.75" customHeight="1">
      <c r="B259" s="64"/>
    </row>
    <row r="260" spans="2:2" s="13" customFormat="1" ht="27.75" customHeight="1">
      <c r="B260" s="64"/>
    </row>
    <row r="261" spans="2:2" s="13" customFormat="1" ht="27.75" customHeight="1">
      <c r="B261" s="64"/>
    </row>
    <row r="262" spans="2:2" s="13" customFormat="1" ht="27.75" customHeight="1">
      <c r="B262" s="64"/>
    </row>
    <row r="263" spans="2:2" s="13" customFormat="1" ht="27.75" customHeight="1">
      <c r="B263" s="64"/>
    </row>
    <row r="264" spans="2:2" s="13" customFormat="1" ht="27.75" customHeight="1">
      <c r="B264" s="64"/>
    </row>
    <row r="265" spans="2:2" s="13" customFormat="1" ht="27.75" customHeight="1">
      <c r="B265" s="64"/>
    </row>
    <row r="266" spans="2:2" s="13" customFormat="1" ht="27.75" customHeight="1">
      <c r="B266" s="64"/>
    </row>
    <row r="267" spans="2:2" s="13" customFormat="1" ht="27.75" customHeight="1">
      <c r="B267" s="64"/>
    </row>
    <row r="268" spans="2:2" s="13" customFormat="1" ht="27.75" customHeight="1">
      <c r="B268" s="64"/>
    </row>
    <row r="269" spans="2:2" s="13" customFormat="1" ht="27.75" customHeight="1">
      <c r="B269" s="64"/>
    </row>
    <row r="270" spans="2:2" s="13" customFormat="1" ht="27.75" customHeight="1">
      <c r="B270" s="64"/>
    </row>
    <row r="271" spans="2:2" s="13" customFormat="1" ht="27.75" customHeight="1">
      <c r="B271" s="64"/>
    </row>
    <row r="272" spans="2:2" s="13" customFormat="1" ht="27.75" customHeight="1">
      <c r="B272" s="64"/>
    </row>
    <row r="273" spans="2:2" s="13" customFormat="1" ht="27.75" customHeight="1">
      <c r="B273" s="64"/>
    </row>
    <row r="274" spans="2:2" s="13" customFormat="1" ht="27.75" customHeight="1">
      <c r="B274" s="64"/>
    </row>
    <row r="275" spans="2:2" s="13" customFormat="1" ht="27.75" customHeight="1">
      <c r="B275" s="64"/>
    </row>
    <row r="276" spans="2:2" s="13" customFormat="1" ht="27.75" customHeight="1">
      <c r="B276" s="64"/>
    </row>
    <row r="277" spans="2:2" s="13" customFormat="1" ht="27.75" customHeight="1">
      <c r="B277" s="64"/>
    </row>
    <row r="278" spans="2:2" s="13" customFormat="1" ht="27.75" customHeight="1">
      <c r="B278" s="64"/>
    </row>
    <row r="279" spans="2:2" s="13" customFormat="1" ht="27.75" customHeight="1">
      <c r="B279" s="64"/>
    </row>
    <row r="280" spans="2:2" s="13" customFormat="1" ht="27.75" customHeight="1">
      <c r="B280" s="64"/>
    </row>
    <row r="281" spans="2:2" s="13" customFormat="1" ht="27.75" customHeight="1">
      <c r="B281" s="64"/>
    </row>
    <row r="282" spans="2:2" s="13" customFormat="1" ht="27.75" customHeight="1">
      <c r="B282" s="64"/>
    </row>
    <row r="283" spans="2:2" s="13" customFormat="1" ht="27.75" customHeight="1">
      <c r="B283" s="64"/>
    </row>
    <row r="284" spans="2:2" s="13" customFormat="1" ht="27.75" customHeight="1">
      <c r="B284" s="64"/>
    </row>
    <row r="285" spans="2:2" s="13" customFormat="1" ht="27.75" customHeight="1">
      <c r="B285" s="64"/>
    </row>
    <row r="286" spans="2:2" s="13" customFormat="1" ht="27.75" customHeight="1">
      <c r="B286" s="64"/>
    </row>
    <row r="287" spans="2:2" s="13" customFormat="1" ht="27.75" customHeight="1">
      <c r="B287" s="64"/>
    </row>
    <row r="288" spans="2:2" s="13" customFormat="1" ht="27.75" customHeight="1">
      <c r="B288" s="64"/>
    </row>
    <row r="289" spans="2:2" s="13" customFormat="1" ht="27.75" customHeight="1">
      <c r="B289" s="64"/>
    </row>
    <row r="290" spans="2:2" s="13" customFormat="1" ht="27.75" customHeight="1">
      <c r="B290" s="64"/>
    </row>
    <row r="291" spans="2:2" s="13" customFormat="1" ht="27.75" customHeight="1">
      <c r="B291" s="64"/>
    </row>
    <row r="292" spans="2:2" s="13" customFormat="1" ht="27.75" customHeight="1">
      <c r="B292" s="64"/>
    </row>
    <row r="293" spans="2:2" s="13" customFormat="1" ht="27.75" customHeight="1">
      <c r="B293" s="64"/>
    </row>
    <row r="294" spans="2:2" s="13" customFormat="1" ht="27.75" customHeight="1">
      <c r="B294" s="64"/>
    </row>
    <row r="295" spans="2:2" s="13" customFormat="1" ht="27.75" customHeight="1">
      <c r="B295" s="64"/>
    </row>
    <row r="296" spans="2:2" s="13" customFormat="1" ht="27.75" customHeight="1">
      <c r="B296" s="64"/>
    </row>
    <row r="297" spans="2:2" s="13" customFormat="1" ht="27.75" customHeight="1">
      <c r="B297" s="64"/>
    </row>
    <row r="298" spans="2:2" s="13" customFormat="1" ht="27.75" customHeight="1">
      <c r="B298" s="64"/>
    </row>
    <row r="299" spans="2:2" s="13" customFormat="1" ht="27.75" customHeight="1">
      <c r="B299" s="64"/>
    </row>
    <row r="300" spans="2:2" s="13" customFormat="1" ht="27.75" customHeight="1">
      <c r="B300" s="64"/>
    </row>
    <row r="301" spans="2:2" s="13" customFormat="1" ht="27.75" customHeight="1">
      <c r="B301" s="64"/>
    </row>
    <row r="302" spans="2:2" s="13" customFormat="1" ht="27.75" customHeight="1">
      <c r="B302" s="64"/>
    </row>
    <row r="303" spans="2:2" s="13" customFormat="1" ht="27.75" customHeight="1">
      <c r="B303" s="64"/>
    </row>
    <row r="304" spans="2:2" s="13" customFormat="1" ht="27.75" customHeight="1">
      <c r="B304" s="64"/>
    </row>
    <row r="305" spans="1:3" s="13" customFormat="1" ht="27.75" customHeight="1">
      <c r="B305" s="64"/>
    </row>
    <row r="306" spans="1:3" s="13" customFormat="1" ht="27.75" customHeight="1">
      <c r="B306" s="64"/>
    </row>
    <row r="307" spans="1:3" s="13" customFormat="1" ht="27.75" customHeight="1">
      <c r="B307" s="64"/>
    </row>
    <row r="308" spans="1:3" s="13" customFormat="1" ht="27.75" customHeight="1">
      <c r="B308" s="64"/>
    </row>
    <row r="309" spans="1:3" s="13" customFormat="1" ht="27.75" customHeight="1">
      <c r="B309" s="64"/>
    </row>
    <row r="310" spans="1:3" s="13" customFormat="1" ht="27.75" customHeight="1">
      <c r="B310" s="64"/>
    </row>
    <row r="311" spans="1:3" s="13" customFormat="1" ht="27.75" customHeight="1">
      <c r="B311" s="64"/>
    </row>
    <row r="312" spans="1:3" s="13" customFormat="1" ht="27.75" customHeight="1">
      <c r="B312" s="61"/>
      <c r="C312" s="14"/>
    </row>
    <row r="313" spans="1:3" ht="27.75" customHeight="1">
      <c r="A313" s="13"/>
    </row>
    <row r="314" spans="1:3" ht="27.75" customHeight="1">
      <c r="A314" s="13"/>
    </row>
    <row r="315" spans="1:3" ht="27.75" customHeight="1">
      <c r="A315" s="13"/>
    </row>
    <row r="316" spans="1:3" ht="27.75" customHeight="1">
      <c r="A316" s="13"/>
    </row>
    <row r="317" spans="1:3" ht="27.75" customHeight="1">
      <c r="A317" s="13"/>
    </row>
    <row r="318" spans="1:3" ht="27.75" customHeight="1">
      <c r="A318" s="13"/>
    </row>
    <row r="319" spans="1:3" ht="27.75" customHeight="1">
      <c r="A319" s="13"/>
    </row>
    <row r="320" spans="1:3" ht="27.75" customHeight="1">
      <c r="A320" s="13"/>
    </row>
    <row r="321" spans="1:3" ht="27.75" customHeight="1">
      <c r="A321" s="13"/>
    </row>
    <row r="322" spans="1:3" ht="27.75" customHeight="1">
      <c r="A322" s="13"/>
    </row>
    <row r="323" spans="1:3" ht="27.75" customHeight="1">
      <c r="A323" s="13"/>
    </row>
    <row r="324" spans="1:3" ht="27.75" customHeight="1">
      <c r="A324" s="13"/>
    </row>
    <row r="325" spans="1:3" ht="27.75" customHeight="1">
      <c r="A325" s="13"/>
    </row>
    <row r="326" spans="1:3" ht="27.75" customHeight="1">
      <c r="A326" s="13"/>
    </row>
    <row r="327" spans="1:3" ht="27.75" customHeight="1">
      <c r="A327" s="13"/>
    </row>
    <row r="328" spans="1:3" s="61" customFormat="1" ht="27.75" customHeight="1">
      <c r="A328" s="13"/>
      <c r="C328" s="14"/>
    </row>
    <row r="329" spans="1:3" s="61" customFormat="1" ht="27.75" customHeight="1">
      <c r="A329" s="13"/>
      <c r="C329" s="14"/>
    </row>
    <row r="330" spans="1:3" s="61" customFormat="1" ht="27.75" customHeight="1">
      <c r="A330" s="13"/>
      <c r="C330" s="14"/>
    </row>
    <row r="331" spans="1:3" s="61" customFormat="1" ht="27.75" customHeight="1">
      <c r="A331" s="13"/>
      <c r="C331" s="14"/>
    </row>
    <row r="332" spans="1:3" s="61" customFormat="1" ht="27.75" customHeight="1">
      <c r="A332" s="13"/>
      <c r="C332" s="14"/>
    </row>
    <row r="333" spans="1:3" s="61" customFormat="1" ht="27.75" customHeight="1">
      <c r="A333" s="13"/>
      <c r="C333" s="14"/>
    </row>
    <row r="334" spans="1:3" s="61" customFormat="1" ht="27.75" customHeight="1">
      <c r="A334" s="13"/>
      <c r="C334" s="14"/>
    </row>
    <row r="335" spans="1:3" s="61" customFormat="1" ht="27.75" customHeight="1">
      <c r="A335" s="13"/>
      <c r="C335" s="14"/>
    </row>
    <row r="336" spans="1:3" s="61" customFormat="1" ht="27.75" customHeight="1">
      <c r="A336" s="13"/>
      <c r="C336" s="14"/>
    </row>
    <row r="337" spans="1:3" s="61" customFormat="1" ht="27.75" customHeight="1">
      <c r="A337" s="13"/>
      <c r="C337" s="14"/>
    </row>
    <row r="338" spans="1:3" s="61" customFormat="1" ht="27.75" customHeight="1">
      <c r="A338" s="13"/>
      <c r="C338" s="14"/>
    </row>
    <row r="339" spans="1:3" s="61" customFormat="1" ht="27.75" customHeight="1">
      <c r="A339" s="13"/>
      <c r="C339" s="14"/>
    </row>
    <row r="340" spans="1:3" s="61" customFormat="1" ht="27.75" customHeight="1">
      <c r="A340" s="13"/>
      <c r="C340" s="14"/>
    </row>
    <row r="341" spans="1:3" s="61" customFormat="1" ht="27.75" customHeight="1">
      <c r="A341" s="13"/>
      <c r="C341" s="14"/>
    </row>
    <row r="342" spans="1:3" s="61" customFormat="1" ht="27.75" customHeight="1">
      <c r="A342" s="13"/>
      <c r="C342" s="14"/>
    </row>
    <row r="343" spans="1:3" s="61" customFormat="1" ht="27.75" customHeight="1">
      <c r="A343" s="13"/>
      <c r="C343" s="14"/>
    </row>
    <row r="344" spans="1:3" s="61" customFormat="1" ht="27.75" customHeight="1">
      <c r="A344" s="13"/>
      <c r="C344" s="14"/>
    </row>
    <row r="345" spans="1:3" s="61" customFormat="1" ht="27.75" customHeight="1">
      <c r="A345" s="13"/>
      <c r="C345" s="14"/>
    </row>
    <row r="346" spans="1:3" s="61" customFormat="1" ht="27.75" customHeight="1">
      <c r="A346" s="13"/>
      <c r="C346" s="14"/>
    </row>
    <row r="347" spans="1:3" s="61" customFormat="1" ht="27.75" customHeight="1">
      <c r="A347" s="13"/>
      <c r="C347" s="14"/>
    </row>
    <row r="348" spans="1:3" s="61" customFormat="1" ht="27.75" customHeight="1">
      <c r="A348" s="13"/>
      <c r="C348" s="14"/>
    </row>
    <row r="349" spans="1:3" s="61" customFormat="1" ht="27.75" customHeight="1">
      <c r="A349" s="13"/>
      <c r="C349" s="14"/>
    </row>
    <row r="350" spans="1:3" s="61" customFormat="1" ht="27.75" customHeight="1">
      <c r="A350" s="13"/>
      <c r="C350" s="14"/>
    </row>
    <row r="351" spans="1:3" s="61" customFormat="1" ht="27.75" customHeight="1">
      <c r="A351" s="13"/>
      <c r="C351" s="14"/>
    </row>
    <row r="352" spans="1:3" s="61" customFormat="1" ht="27.75" customHeight="1">
      <c r="A352" s="13"/>
      <c r="C352" s="14"/>
    </row>
    <row r="353" spans="1:3" s="61" customFormat="1" ht="27.75" customHeight="1">
      <c r="A353" s="13"/>
      <c r="C353" s="14"/>
    </row>
    <row r="354" spans="1:3" s="61" customFormat="1" ht="27.75" customHeight="1">
      <c r="A354" s="13"/>
      <c r="C354" s="14"/>
    </row>
    <row r="355" spans="1:3" s="61" customFormat="1" ht="27.75" customHeight="1">
      <c r="A355" s="13"/>
      <c r="C355" s="14"/>
    </row>
    <row r="356" spans="1:3" s="61" customFormat="1" ht="27.75" customHeight="1">
      <c r="A356" s="13"/>
      <c r="C356" s="14"/>
    </row>
    <row r="357" spans="1:3" s="61" customFormat="1" ht="27.75" customHeight="1">
      <c r="A357" s="13"/>
      <c r="C357" s="14"/>
    </row>
    <row r="358" spans="1:3" s="61" customFormat="1" ht="27.75" customHeight="1">
      <c r="A358" s="13"/>
      <c r="C358" s="14"/>
    </row>
    <row r="359" spans="1:3" s="61" customFormat="1" ht="27.75" customHeight="1">
      <c r="A359" s="13"/>
      <c r="C359" s="14"/>
    </row>
    <row r="360" spans="1:3" s="61" customFormat="1" ht="27.75" customHeight="1">
      <c r="A360" s="13"/>
      <c r="C360" s="14"/>
    </row>
    <row r="361" spans="1:3" s="61" customFormat="1" ht="27.75" customHeight="1">
      <c r="A361" s="13"/>
      <c r="C361" s="14"/>
    </row>
    <row r="362" spans="1:3" s="61" customFormat="1" ht="27.75" customHeight="1">
      <c r="A362" s="13"/>
      <c r="C362" s="14"/>
    </row>
    <row r="363" spans="1:3" s="61" customFormat="1" ht="27.75" customHeight="1">
      <c r="A363" s="13"/>
      <c r="C363" s="14"/>
    </row>
    <row r="364" spans="1:3" s="61" customFormat="1" ht="27.75" customHeight="1">
      <c r="A364" s="13"/>
      <c r="C364" s="14"/>
    </row>
    <row r="365" spans="1:3" s="61" customFormat="1" ht="27.75" customHeight="1">
      <c r="A365" s="13"/>
      <c r="C365" s="14"/>
    </row>
    <row r="366" spans="1:3" s="61" customFormat="1" ht="27.75" customHeight="1">
      <c r="A366" s="13"/>
      <c r="C366" s="14"/>
    </row>
    <row r="367" spans="1:3" s="61" customFormat="1" ht="27.75" customHeight="1">
      <c r="A367" s="13"/>
      <c r="C367" s="14"/>
    </row>
    <row r="368" spans="1:3" s="61" customFormat="1" ht="27.75" customHeight="1">
      <c r="A368" s="13"/>
      <c r="C368" s="14"/>
    </row>
    <row r="369" spans="1:3" s="61" customFormat="1" ht="27.75" customHeight="1">
      <c r="A369" s="13"/>
      <c r="C369" s="14"/>
    </row>
    <row r="370" spans="1:3" s="61" customFormat="1" ht="27.75" customHeight="1">
      <c r="A370" s="13"/>
      <c r="C370" s="14"/>
    </row>
    <row r="371" spans="1:3" s="61" customFormat="1" ht="27.75" customHeight="1">
      <c r="A371" s="13"/>
      <c r="C371" s="14"/>
    </row>
    <row r="372" spans="1:3" s="61" customFormat="1" ht="27.75" customHeight="1">
      <c r="A372" s="13"/>
      <c r="C372" s="14"/>
    </row>
    <row r="373" spans="1:3" s="61" customFormat="1" ht="27.75" customHeight="1">
      <c r="A373" s="13"/>
      <c r="C373" s="14"/>
    </row>
    <row r="374" spans="1:3" s="61" customFormat="1" ht="27.75" customHeight="1">
      <c r="A374" s="13"/>
      <c r="C374" s="14"/>
    </row>
    <row r="375" spans="1:3" s="61" customFormat="1" ht="27.75" customHeight="1">
      <c r="A375" s="13"/>
      <c r="C375" s="14"/>
    </row>
    <row r="376" spans="1:3" s="61" customFormat="1" ht="27.75" customHeight="1">
      <c r="A376" s="13"/>
      <c r="C376" s="14"/>
    </row>
    <row r="377" spans="1:3" s="61" customFormat="1" ht="27.75" customHeight="1">
      <c r="A377" s="13"/>
      <c r="C377" s="14"/>
    </row>
    <row r="378" spans="1:3" s="61" customFormat="1" ht="27.75" customHeight="1">
      <c r="A378" s="13"/>
      <c r="C378" s="14"/>
    </row>
    <row r="379" spans="1:3" s="61" customFormat="1" ht="27.75" customHeight="1">
      <c r="A379" s="13"/>
      <c r="C379" s="14"/>
    </row>
    <row r="380" spans="1:3" s="61" customFormat="1" ht="27.75" customHeight="1">
      <c r="A380" s="13"/>
      <c r="C380" s="14"/>
    </row>
    <row r="381" spans="1:3" s="61" customFormat="1" ht="27.75" customHeight="1">
      <c r="A381" s="13"/>
      <c r="C381" s="14"/>
    </row>
    <row r="382" spans="1:3" s="61" customFormat="1" ht="27.75" customHeight="1">
      <c r="A382" s="13"/>
      <c r="C382" s="14"/>
    </row>
    <row r="383" spans="1:3" s="61" customFormat="1" ht="27.75" customHeight="1">
      <c r="A383" s="13"/>
      <c r="C383" s="14"/>
    </row>
    <row r="384" spans="1:3" s="61" customFormat="1" ht="27.75" customHeight="1">
      <c r="A384" s="13"/>
      <c r="C384" s="14"/>
    </row>
    <row r="385" spans="1:3" s="61" customFormat="1" ht="27.75" customHeight="1">
      <c r="A385" s="13"/>
      <c r="C385" s="14"/>
    </row>
    <row r="386" spans="1:3" s="61" customFormat="1" ht="27.75" customHeight="1">
      <c r="A386" s="13"/>
      <c r="C386" s="14"/>
    </row>
    <row r="387" spans="1:3" s="61" customFormat="1" ht="27.75" customHeight="1">
      <c r="A387" s="13"/>
      <c r="C387" s="14"/>
    </row>
    <row r="388" spans="1:3" s="61" customFormat="1" ht="27.75" customHeight="1">
      <c r="A388" s="13"/>
      <c r="C388" s="14"/>
    </row>
    <row r="389" spans="1:3" s="61" customFormat="1" ht="27.75" customHeight="1">
      <c r="A389" s="13"/>
      <c r="C389" s="14"/>
    </row>
    <row r="390" spans="1:3" s="61" customFormat="1" ht="27.75" customHeight="1">
      <c r="A390" s="13"/>
      <c r="C390" s="14"/>
    </row>
    <row r="391" spans="1:3" s="61" customFormat="1" ht="27.75" customHeight="1">
      <c r="A391" s="13"/>
      <c r="C391" s="14"/>
    </row>
    <row r="392" spans="1:3" s="61" customFormat="1" ht="27.75" customHeight="1">
      <c r="A392" s="13"/>
      <c r="C392" s="14"/>
    </row>
    <row r="393" spans="1:3" s="61" customFormat="1" ht="27.75" customHeight="1">
      <c r="A393" s="13"/>
      <c r="C393" s="14"/>
    </row>
    <row r="394" spans="1:3" s="61" customFormat="1" ht="27.75" customHeight="1">
      <c r="A394" s="13"/>
      <c r="C394" s="14"/>
    </row>
    <row r="395" spans="1:3" s="61" customFormat="1" ht="27.75" customHeight="1">
      <c r="A395" s="13"/>
      <c r="C395" s="14"/>
    </row>
    <row r="396" spans="1:3" s="61" customFormat="1" ht="27.75" customHeight="1">
      <c r="A396" s="13"/>
      <c r="C396" s="14"/>
    </row>
    <row r="397" spans="1:3" s="61" customFormat="1" ht="27.75" customHeight="1">
      <c r="A397" s="13"/>
      <c r="C397" s="14"/>
    </row>
    <row r="398" spans="1:3" s="61" customFormat="1" ht="27.75" customHeight="1">
      <c r="A398" s="13"/>
      <c r="C398" s="14"/>
    </row>
    <row r="399" spans="1:3" s="61" customFormat="1" ht="27.75" customHeight="1">
      <c r="A399" s="13"/>
      <c r="C399" s="14"/>
    </row>
    <row r="400" spans="1:3" s="61" customFormat="1" ht="27.75" customHeight="1">
      <c r="A400" s="13"/>
      <c r="C400" s="14"/>
    </row>
    <row r="401" spans="1:3" s="61" customFormat="1" ht="27.75" customHeight="1">
      <c r="A401" s="13"/>
      <c r="C401" s="14"/>
    </row>
    <row r="402" spans="1:3" s="61" customFormat="1" ht="27.75" customHeight="1">
      <c r="A402" s="13"/>
      <c r="C402" s="14"/>
    </row>
    <row r="403" spans="1:3" s="61" customFormat="1" ht="27.75" customHeight="1">
      <c r="A403" s="13"/>
      <c r="C403" s="14"/>
    </row>
    <row r="404" spans="1:3" s="61" customFormat="1" ht="27.75" customHeight="1">
      <c r="A404" s="13"/>
      <c r="C404" s="14"/>
    </row>
    <row r="405" spans="1:3" s="61" customFormat="1" ht="27.75" customHeight="1">
      <c r="A405" s="13"/>
      <c r="C405" s="14"/>
    </row>
    <row r="406" spans="1:3" s="61" customFormat="1" ht="27.75" customHeight="1">
      <c r="A406" s="13"/>
      <c r="C406" s="14"/>
    </row>
    <row r="407" spans="1:3" s="61" customFormat="1" ht="27.75" customHeight="1">
      <c r="A407" s="13"/>
      <c r="C407" s="14"/>
    </row>
    <row r="408" spans="1:3" s="61" customFormat="1" ht="27.75" customHeight="1">
      <c r="A408" s="13"/>
      <c r="C408" s="14"/>
    </row>
    <row r="409" spans="1:3" s="61" customFormat="1" ht="27.75" customHeight="1">
      <c r="A409" s="13"/>
      <c r="C409" s="14"/>
    </row>
    <row r="410" spans="1:3" s="61" customFormat="1" ht="27.75" customHeight="1">
      <c r="A410" s="13"/>
      <c r="C410" s="14"/>
    </row>
    <row r="411" spans="1:3" s="61" customFormat="1" ht="27.75" customHeight="1">
      <c r="A411" s="13"/>
      <c r="C411" s="14"/>
    </row>
    <row r="412" spans="1:3" s="61" customFormat="1" ht="27.75" customHeight="1">
      <c r="A412" s="13"/>
      <c r="C412" s="14"/>
    </row>
    <row r="413" spans="1:3" s="61" customFormat="1" ht="27.75" customHeight="1">
      <c r="A413" s="13"/>
      <c r="C413" s="14"/>
    </row>
    <row r="414" spans="1:3" s="61" customFormat="1" ht="27.75" customHeight="1">
      <c r="A414" s="13"/>
      <c r="C414" s="14"/>
    </row>
    <row r="415" spans="1:3" s="61" customFormat="1" ht="27.75" customHeight="1">
      <c r="A415" s="13"/>
      <c r="C415" s="14"/>
    </row>
    <row r="416" spans="1:3" s="61" customFormat="1" ht="27.75" customHeight="1">
      <c r="A416" s="13"/>
      <c r="C416" s="14"/>
    </row>
    <row r="417" spans="1:3" s="61" customFormat="1" ht="27.75" customHeight="1">
      <c r="A417" s="13"/>
      <c r="C417" s="14"/>
    </row>
    <row r="418" spans="1:3" s="61" customFormat="1" ht="27.75" customHeight="1">
      <c r="A418" s="13"/>
      <c r="C418" s="14"/>
    </row>
    <row r="419" spans="1:3" s="61" customFormat="1" ht="27.75" customHeight="1">
      <c r="A419" s="13"/>
      <c r="C419" s="14"/>
    </row>
    <row r="420" spans="1:3" s="61" customFormat="1" ht="27.75" customHeight="1">
      <c r="A420" s="13"/>
      <c r="C420" s="14"/>
    </row>
    <row r="421" spans="1:3" s="61" customFormat="1" ht="27.75" customHeight="1">
      <c r="A421" s="13"/>
      <c r="C421" s="14"/>
    </row>
    <row r="422" spans="1:3" s="61" customFormat="1" ht="27.75" customHeight="1">
      <c r="A422" s="13"/>
      <c r="C422" s="14"/>
    </row>
    <row r="423" spans="1:3" s="61" customFormat="1" ht="27.75" customHeight="1">
      <c r="A423" s="13"/>
      <c r="C423" s="14"/>
    </row>
    <row r="424" spans="1:3" s="61" customFormat="1" ht="27.75" customHeight="1">
      <c r="A424" s="13"/>
      <c r="C424" s="14"/>
    </row>
    <row r="425" spans="1:3" s="61" customFormat="1" ht="27.75" customHeight="1">
      <c r="A425" s="13"/>
      <c r="C425" s="14"/>
    </row>
    <row r="426" spans="1:3" s="61" customFormat="1" ht="27.75" customHeight="1">
      <c r="A426" s="13"/>
      <c r="C426" s="14"/>
    </row>
    <row r="427" spans="1:3" s="61" customFormat="1" ht="27.75" customHeight="1">
      <c r="A427" s="13"/>
      <c r="C427" s="14"/>
    </row>
    <row r="428" spans="1:3" s="61" customFormat="1" ht="27.75" customHeight="1">
      <c r="A428" s="13"/>
      <c r="C428" s="14"/>
    </row>
    <row r="429" spans="1:3" s="61" customFormat="1" ht="27.75" customHeight="1">
      <c r="A429" s="13"/>
      <c r="C429" s="14"/>
    </row>
    <row r="430" spans="1:3" s="61" customFormat="1" ht="27.75" customHeight="1">
      <c r="A430" s="13"/>
      <c r="C430" s="14"/>
    </row>
    <row r="431" spans="1:3" s="61" customFormat="1" ht="27.75" customHeight="1">
      <c r="A431" s="13"/>
      <c r="C431" s="14"/>
    </row>
    <row r="432" spans="1:3" s="61" customFormat="1" ht="27.75" customHeight="1">
      <c r="A432" s="13"/>
      <c r="C432" s="14"/>
    </row>
    <row r="433" spans="1:3" s="61" customFormat="1" ht="27.75" customHeight="1">
      <c r="A433" s="13"/>
      <c r="C433" s="14"/>
    </row>
    <row r="434" spans="1:3" s="61" customFormat="1" ht="27.75" customHeight="1">
      <c r="A434" s="13"/>
      <c r="C434" s="14"/>
    </row>
    <row r="435" spans="1:3" s="61" customFormat="1" ht="27.75" customHeight="1">
      <c r="A435" s="13"/>
      <c r="C435" s="14"/>
    </row>
    <row r="436" spans="1:3" s="61" customFormat="1" ht="27.75" customHeight="1">
      <c r="A436" s="13"/>
      <c r="C436" s="14"/>
    </row>
    <row r="437" spans="1:3" s="61" customFormat="1" ht="27.75" customHeight="1">
      <c r="A437" s="13"/>
      <c r="C437" s="14"/>
    </row>
    <row r="438" spans="1:3" s="61" customFormat="1" ht="27.75" customHeight="1">
      <c r="A438" s="13"/>
      <c r="C438" s="14"/>
    </row>
    <row r="439" spans="1:3" s="61" customFormat="1" ht="27.75" customHeight="1">
      <c r="A439" s="13"/>
      <c r="C439" s="14"/>
    </row>
    <row r="440" spans="1:3" s="61" customFormat="1" ht="27.75" customHeight="1">
      <c r="A440" s="13"/>
      <c r="C440" s="14"/>
    </row>
    <row r="441" spans="1:3" s="61" customFormat="1" ht="27.75" customHeight="1">
      <c r="A441" s="13"/>
      <c r="C441" s="14"/>
    </row>
    <row r="442" spans="1:3" s="61" customFormat="1" ht="27.75" customHeight="1">
      <c r="A442" s="13"/>
      <c r="C442" s="14"/>
    </row>
    <row r="443" spans="1:3" s="61" customFormat="1" ht="27.75" customHeight="1">
      <c r="A443" s="13"/>
      <c r="C443" s="14"/>
    </row>
    <row r="444" spans="1:3" s="61" customFormat="1" ht="27.75" customHeight="1">
      <c r="A444" s="13"/>
      <c r="C444" s="14"/>
    </row>
    <row r="445" spans="1:3" s="61" customFormat="1" ht="27.75" customHeight="1">
      <c r="A445" s="13"/>
      <c r="C445" s="14"/>
    </row>
    <row r="446" spans="1:3" s="61" customFormat="1" ht="27.75" customHeight="1">
      <c r="A446" s="13"/>
      <c r="C446" s="14"/>
    </row>
    <row r="447" spans="1:3" s="61" customFormat="1" ht="27.75" customHeight="1">
      <c r="A447" s="13"/>
      <c r="C447" s="14"/>
    </row>
    <row r="448" spans="1:3" s="61" customFormat="1" ht="27.75" customHeight="1">
      <c r="A448" s="13"/>
      <c r="C448" s="14"/>
    </row>
    <row r="449" spans="1:3" s="61" customFormat="1" ht="27.75" customHeight="1">
      <c r="A449" s="13"/>
      <c r="C449" s="14"/>
    </row>
    <row r="450" spans="1:3" s="61" customFormat="1" ht="27.75" customHeight="1">
      <c r="A450" s="13"/>
      <c r="C450" s="14"/>
    </row>
    <row r="451" spans="1:3" s="61" customFormat="1" ht="27.75" customHeight="1">
      <c r="A451" s="13"/>
      <c r="C451" s="14"/>
    </row>
    <row r="452" spans="1:3" s="61" customFormat="1" ht="27.75" customHeight="1">
      <c r="A452" s="13"/>
      <c r="C452" s="14"/>
    </row>
    <row r="453" spans="1:3" s="61" customFormat="1" ht="27.75" customHeight="1">
      <c r="A453" s="13"/>
      <c r="C453" s="14"/>
    </row>
    <row r="454" spans="1:3" s="61" customFormat="1" ht="27.75" customHeight="1">
      <c r="A454" s="13"/>
      <c r="C454" s="14"/>
    </row>
    <row r="455" spans="1:3" s="61" customFormat="1" ht="27.75" customHeight="1">
      <c r="A455" s="13"/>
      <c r="C455" s="14"/>
    </row>
    <row r="456" spans="1:3" s="61" customFormat="1" ht="27.75" customHeight="1">
      <c r="A456" s="13"/>
      <c r="C456" s="14"/>
    </row>
    <row r="457" spans="1:3" s="61" customFormat="1" ht="27.75" customHeight="1">
      <c r="A457" s="13"/>
      <c r="C457" s="14"/>
    </row>
    <row r="458" spans="1:3" s="61" customFormat="1" ht="27.75" customHeight="1">
      <c r="A458" s="13"/>
      <c r="C458" s="14"/>
    </row>
    <row r="459" spans="1:3" s="61" customFormat="1" ht="27.75" customHeight="1">
      <c r="A459" s="13"/>
      <c r="C459" s="14"/>
    </row>
    <row r="460" spans="1:3" s="61" customFormat="1" ht="27.75" customHeight="1">
      <c r="A460" s="13"/>
      <c r="C460" s="14"/>
    </row>
    <row r="461" spans="1:3" s="61" customFormat="1" ht="27.75" customHeight="1">
      <c r="A461" s="13"/>
      <c r="C461" s="14"/>
    </row>
    <row r="462" spans="1:3" s="61" customFormat="1" ht="27.75" customHeight="1">
      <c r="A462" s="13"/>
      <c r="C462" s="14"/>
    </row>
    <row r="463" spans="1:3" s="61" customFormat="1" ht="27.75" customHeight="1">
      <c r="A463" s="13"/>
      <c r="C463" s="14"/>
    </row>
    <row r="464" spans="1:3" s="61" customFormat="1" ht="27.75" customHeight="1">
      <c r="A464" s="13"/>
      <c r="C464" s="14"/>
    </row>
    <row r="465" spans="1:3" s="61" customFormat="1" ht="27.75" customHeight="1">
      <c r="A465" s="13"/>
      <c r="C465" s="14"/>
    </row>
    <row r="466" spans="1:3" s="61" customFormat="1" ht="27.75" customHeight="1">
      <c r="A466" s="13"/>
      <c r="C466" s="14"/>
    </row>
    <row r="467" spans="1:3" s="61" customFormat="1" ht="27.75" customHeight="1">
      <c r="A467" s="13"/>
      <c r="C467" s="14"/>
    </row>
    <row r="468" spans="1:3" s="61" customFormat="1" ht="27.75" customHeight="1">
      <c r="A468" s="13"/>
      <c r="C468" s="14"/>
    </row>
    <row r="469" spans="1:3" s="61" customFormat="1" ht="27.75" customHeight="1">
      <c r="A469" s="13"/>
      <c r="C469" s="14"/>
    </row>
    <row r="470" spans="1:3" s="61" customFormat="1" ht="27.75" customHeight="1">
      <c r="A470" s="13"/>
      <c r="C470" s="14"/>
    </row>
    <row r="471" spans="1:3" s="61" customFormat="1" ht="27.75" customHeight="1">
      <c r="A471" s="13"/>
      <c r="C471" s="14"/>
    </row>
    <row r="472" spans="1:3" s="61" customFormat="1" ht="27.75" customHeight="1">
      <c r="A472" s="13"/>
      <c r="C472" s="14"/>
    </row>
    <row r="473" spans="1:3" s="61" customFormat="1" ht="27.75" customHeight="1">
      <c r="A473" s="13"/>
      <c r="C473" s="14"/>
    </row>
    <row r="474" spans="1:3" s="61" customFormat="1" ht="27.75" customHeight="1">
      <c r="A474" s="13"/>
      <c r="C474" s="14"/>
    </row>
    <row r="475" spans="1:3" s="61" customFormat="1" ht="27.75" customHeight="1">
      <c r="A475" s="13"/>
      <c r="C475" s="14"/>
    </row>
    <row r="476" spans="1:3" s="61" customFormat="1" ht="27.75" customHeight="1">
      <c r="A476" s="13"/>
      <c r="C476" s="14"/>
    </row>
    <row r="477" spans="1:3" s="61" customFormat="1" ht="27.75" customHeight="1">
      <c r="A477" s="13"/>
      <c r="C477" s="14"/>
    </row>
    <row r="478" spans="1:3" s="61" customFormat="1" ht="27.75" customHeight="1">
      <c r="A478" s="13"/>
      <c r="C478" s="14"/>
    </row>
    <row r="479" spans="1:3" s="61" customFormat="1" ht="27.75" customHeight="1">
      <c r="A479" s="13"/>
      <c r="C479" s="14"/>
    </row>
    <row r="480" spans="1:3" s="61" customFormat="1" ht="27.75" customHeight="1">
      <c r="A480" s="13"/>
      <c r="C480" s="14"/>
    </row>
    <row r="481" spans="1:3" s="61" customFormat="1" ht="27.75" customHeight="1">
      <c r="A481" s="13"/>
      <c r="C481" s="14"/>
    </row>
    <row r="482" spans="1:3" s="61" customFormat="1" ht="27.75" customHeight="1">
      <c r="A482" s="13"/>
      <c r="C482" s="14"/>
    </row>
    <row r="483" spans="1:3" s="61" customFormat="1" ht="27.75" customHeight="1">
      <c r="A483" s="13"/>
      <c r="C483" s="14"/>
    </row>
    <row r="484" spans="1:3" s="61" customFormat="1" ht="27.75" customHeight="1">
      <c r="A484" s="13"/>
      <c r="C484" s="14"/>
    </row>
    <row r="485" spans="1:3" s="61" customFormat="1" ht="27.75" customHeight="1">
      <c r="A485" s="13"/>
      <c r="C485" s="14"/>
    </row>
    <row r="486" spans="1:3" s="61" customFormat="1" ht="27.75" customHeight="1">
      <c r="A486" s="13"/>
      <c r="C486" s="14"/>
    </row>
    <row r="487" spans="1:3" s="61" customFormat="1" ht="27.75" customHeight="1">
      <c r="A487" s="13"/>
      <c r="C487" s="14"/>
    </row>
    <row r="488" spans="1:3" s="61" customFormat="1" ht="27.75" customHeight="1">
      <c r="A488" s="13"/>
      <c r="C488" s="14"/>
    </row>
    <row r="489" spans="1:3" s="61" customFormat="1" ht="27.75" customHeight="1">
      <c r="A489" s="13"/>
      <c r="C489" s="14"/>
    </row>
    <row r="490" spans="1:3" s="61" customFormat="1" ht="27.75" customHeight="1">
      <c r="A490" s="13"/>
      <c r="C490" s="14"/>
    </row>
    <row r="491" spans="1:3" s="61" customFormat="1" ht="27.75" customHeight="1">
      <c r="A491" s="13"/>
      <c r="C491" s="14"/>
    </row>
    <row r="492" spans="1:3" s="61" customFormat="1" ht="27.75" customHeight="1">
      <c r="A492" s="13"/>
      <c r="C492" s="14"/>
    </row>
    <row r="493" spans="1:3" s="61" customFormat="1" ht="27.75" customHeight="1">
      <c r="A493" s="13"/>
      <c r="C493" s="14"/>
    </row>
    <row r="494" spans="1:3" s="61" customFormat="1" ht="27.75" customHeight="1">
      <c r="A494" s="13"/>
      <c r="C494" s="14"/>
    </row>
    <row r="495" spans="1:3" s="61" customFormat="1" ht="27.75" customHeight="1">
      <c r="A495" s="13"/>
      <c r="C495" s="14"/>
    </row>
    <row r="496" spans="1:3" s="61" customFormat="1" ht="27.75" customHeight="1">
      <c r="A496" s="13"/>
      <c r="C496" s="14"/>
    </row>
    <row r="497" spans="1:3" s="61" customFormat="1" ht="27.75" customHeight="1">
      <c r="A497" s="13"/>
      <c r="C497" s="14"/>
    </row>
    <row r="498" spans="1:3" s="61" customFormat="1" ht="27.75" customHeight="1">
      <c r="A498" s="13"/>
      <c r="C498" s="14"/>
    </row>
    <row r="499" spans="1:3" s="61" customFormat="1" ht="27.75" customHeight="1">
      <c r="A499" s="13"/>
      <c r="C499" s="14"/>
    </row>
    <row r="500" spans="1:3" s="61" customFormat="1" ht="27.75" customHeight="1">
      <c r="A500" s="13"/>
      <c r="C500" s="14"/>
    </row>
    <row r="501" spans="1:3" s="61" customFormat="1" ht="27.75" customHeight="1">
      <c r="A501" s="13"/>
      <c r="C501" s="14"/>
    </row>
    <row r="502" spans="1:3" s="61" customFormat="1" ht="27.75" customHeight="1">
      <c r="A502" s="13"/>
      <c r="C502" s="14"/>
    </row>
    <row r="503" spans="1:3" s="61" customFormat="1" ht="27.75" customHeight="1">
      <c r="A503" s="13"/>
      <c r="C503" s="14"/>
    </row>
    <row r="504" spans="1:3" s="61" customFormat="1" ht="27.75" customHeight="1">
      <c r="A504" s="13"/>
      <c r="C504" s="14"/>
    </row>
    <row r="505" spans="1:3" s="61" customFormat="1" ht="27.75" customHeight="1">
      <c r="A505" s="13"/>
      <c r="C505" s="14"/>
    </row>
    <row r="506" spans="1:3" s="61" customFormat="1" ht="27.75" customHeight="1">
      <c r="A506" s="13"/>
      <c r="C506" s="14"/>
    </row>
    <row r="507" spans="1:3" s="61" customFormat="1" ht="27.75" customHeight="1">
      <c r="A507" s="13"/>
      <c r="C507" s="14"/>
    </row>
    <row r="508" spans="1:3" s="61" customFormat="1" ht="27.75" customHeight="1">
      <c r="A508" s="13"/>
      <c r="C508" s="14"/>
    </row>
    <row r="509" spans="1:3" s="61" customFormat="1" ht="27.75" customHeight="1">
      <c r="A509" s="13"/>
      <c r="C509" s="14"/>
    </row>
    <row r="510" spans="1:3" s="61" customFormat="1" ht="27.75" customHeight="1">
      <c r="A510" s="13"/>
      <c r="C510" s="14"/>
    </row>
    <row r="511" spans="1:3" s="61" customFormat="1" ht="27.75" customHeight="1">
      <c r="A511" s="13"/>
      <c r="C511" s="14"/>
    </row>
    <row r="512" spans="1:3" s="61" customFormat="1" ht="27.75" customHeight="1">
      <c r="A512" s="13"/>
      <c r="C512" s="14"/>
    </row>
    <row r="513" spans="1:3" s="61" customFormat="1" ht="27.75" customHeight="1">
      <c r="A513" s="13"/>
      <c r="C513" s="14"/>
    </row>
    <row r="514" spans="1:3" s="61" customFormat="1" ht="27.75" customHeight="1">
      <c r="A514" s="13"/>
      <c r="C514" s="14"/>
    </row>
    <row r="515" spans="1:3" s="61" customFormat="1" ht="27.75" customHeight="1">
      <c r="A515" s="13"/>
      <c r="C515" s="14"/>
    </row>
    <row r="516" spans="1:3" s="61" customFormat="1" ht="27.75" customHeight="1">
      <c r="A516" s="13"/>
      <c r="C516" s="14"/>
    </row>
    <row r="517" spans="1:3" s="61" customFormat="1" ht="27.75" customHeight="1">
      <c r="A517" s="13"/>
      <c r="C517" s="14"/>
    </row>
    <row r="518" spans="1:3" s="61" customFormat="1" ht="27.75" customHeight="1">
      <c r="A518" s="13"/>
      <c r="C518" s="14"/>
    </row>
    <row r="519" spans="1:3" s="61" customFormat="1" ht="27.75" customHeight="1">
      <c r="A519" s="13"/>
      <c r="C519" s="14"/>
    </row>
    <row r="520" spans="1:3" s="61" customFormat="1" ht="27.75" customHeight="1">
      <c r="A520" s="13"/>
      <c r="C520" s="14"/>
    </row>
    <row r="521" spans="1:3" s="61" customFormat="1" ht="27.75" customHeight="1">
      <c r="A521" s="13"/>
      <c r="C521" s="14"/>
    </row>
    <row r="522" spans="1:3" s="61" customFormat="1" ht="27.75" customHeight="1">
      <c r="A522" s="13"/>
      <c r="C522" s="14"/>
    </row>
    <row r="523" spans="1:3" s="61" customFormat="1" ht="27.75" customHeight="1">
      <c r="A523" s="13"/>
      <c r="C523" s="14"/>
    </row>
    <row r="524" spans="1:3" s="61" customFormat="1" ht="27.75" customHeight="1">
      <c r="A524" s="13"/>
      <c r="C524" s="14"/>
    </row>
    <row r="525" spans="1:3" s="61" customFormat="1" ht="27.75" customHeight="1">
      <c r="A525" s="13"/>
      <c r="C525" s="14"/>
    </row>
    <row r="526" spans="1:3" s="61" customFormat="1" ht="27.75" customHeight="1">
      <c r="A526" s="13"/>
      <c r="C526" s="14"/>
    </row>
    <row r="527" spans="1:3" s="61" customFormat="1" ht="27.75" customHeight="1">
      <c r="A527" s="13"/>
      <c r="C527" s="14"/>
    </row>
    <row r="528" spans="1:3" s="61" customFormat="1" ht="27.75" customHeight="1">
      <c r="A528" s="13"/>
      <c r="C528" s="14"/>
    </row>
    <row r="529" spans="1:3" s="61" customFormat="1" ht="27.75" customHeight="1">
      <c r="A529" s="13"/>
      <c r="C529" s="14"/>
    </row>
    <row r="530" spans="1:3" s="61" customFormat="1" ht="27.75" customHeight="1">
      <c r="A530" s="13"/>
      <c r="C530" s="14"/>
    </row>
    <row r="531" spans="1:3" s="61" customFormat="1" ht="27.75" customHeight="1">
      <c r="A531" s="13"/>
      <c r="C531" s="14"/>
    </row>
    <row r="532" spans="1:3" s="61" customFormat="1" ht="27.75" customHeight="1">
      <c r="A532" s="13"/>
      <c r="C532" s="14"/>
    </row>
    <row r="533" spans="1:3" s="61" customFormat="1" ht="27.75" customHeight="1">
      <c r="A533" s="13"/>
      <c r="C533" s="14"/>
    </row>
    <row r="534" spans="1:3" s="61" customFormat="1" ht="27.75" customHeight="1">
      <c r="A534" s="13"/>
      <c r="C534" s="14"/>
    </row>
    <row r="535" spans="1:3" s="61" customFormat="1" ht="27.75" customHeight="1">
      <c r="A535" s="13"/>
      <c r="C535" s="14"/>
    </row>
    <row r="536" spans="1:3" s="61" customFormat="1" ht="27.75" customHeight="1">
      <c r="A536" s="13"/>
      <c r="C536" s="14"/>
    </row>
    <row r="537" spans="1:3" s="61" customFormat="1" ht="27.75" customHeight="1">
      <c r="A537" s="13"/>
      <c r="C537" s="14"/>
    </row>
    <row r="538" spans="1:3" s="61" customFormat="1" ht="27.75" customHeight="1">
      <c r="A538" s="13"/>
      <c r="C538" s="14"/>
    </row>
    <row r="539" spans="1:3" s="61" customFormat="1" ht="27.75" customHeight="1">
      <c r="A539" s="13"/>
      <c r="C539" s="14"/>
    </row>
    <row r="540" spans="1:3" s="61" customFormat="1" ht="27.75" customHeight="1">
      <c r="A540" s="13"/>
      <c r="C540" s="14"/>
    </row>
    <row r="541" spans="1:3" s="61" customFormat="1" ht="27.75" customHeight="1">
      <c r="A541" s="13"/>
      <c r="C541" s="14"/>
    </row>
    <row r="542" spans="1:3" s="61" customFormat="1" ht="27.75" customHeight="1">
      <c r="A542" s="13"/>
      <c r="C542" s="14"/>
    </row>
    <row r="543" spans="1:3" s="61" customFormat="1" ht="27.75" customHeight="1">
      <c r="A543" s="13"/>
      <c r="C543" s="14"/>
    </row>
    <row r="544" spans="1:3" s="61" customFormat="1" ht="27.75" customHeight="1">
      <c r="A544" s="13"/>
      <c r="C544" s="14"/>
    </row>
    <row r="545" spans="1:3" s="61" customFormat="1" ht="27.75" customHeight="1">
      <c r="A545" s="13"/>
      <c r="C545" s="14"/>
    </row>
    <row r="546" spans="1:3" s="61" customFormat="1" ht="27.75" customHeight="1">
      <c r="A546" s="13"/>
      <c r="C546" s="14"/>
    </row>
    <row r="547" spans="1:3" s="61" customFormat="1" ht="27.75" customHeight="1">
      <c r="A547" s="13"/>
      <c r="C547" s="14"/>
    </row>
    <row r="548" spans="1:3" s="61" customFormat="1" ht="27.75" customHeight="1">
      <c r="A548" s="13"/>
      <c r="C548" s="14"/>
    </row>
    <row r="549" spans="1:3" s="61" customFormat="1" ht="27.75" customHeight="1">
      <c r="A549" s="13"/>
      <c r="C549" s="14"/>
    </row>
    <row r="550" spans="1:3" s="61" customFormat="1" ht="27.75" customHeight="1">
      <c r="A550" s="13"/>
      <c r="C550" s="14"/>
    </row>
    <row r="551" spans="1:3" s="61" customFormat="1" ht="27.75" customHeight="1">
      <c r="A551" s="13"/>
      <c r="C551" s="14"/>
    </row>
    <row r="552" spans="1:3" s="61" customFormat="1" ht="27.75" customHeight="1">
      <c r="A552" s="13"/>
      <c r="C552" s="14"/>
    </row>
    <row r="553" spans="1:3" s="61" customFormat="1" ht="27.75" customHeight="1">
      <c r="A553" s="13"/>
      <c r="C553" s="14"/>
    </row>
    <row r="554" spans="1:3" s="61" customFormat="1" ht="27.75" customHeight="1">
      <c r="A554" s="13"/>
      <c r="C554" s="14"/>
    </row>
    <row r="555" spans="1:3" s="61" customFormat="1" ht="27.75" customHeight="1">
      <c r="A555" s="13"/>
      <c r="C555" s="14"/>
    </row>
    <row r="556" spans="1:3" s="61" customFormat="1" ht="27.75" customHeight="1">
      <c r="A556" s="13"/>
      <c r="C556" s="14"/>
    </row>
    <row r="557" spans="1:3" s="61" customFormat="1" ht="27.75" customHeight="1">
      <c r="A557" s="13"/>
      <c r="C557" s="14"/>
    </row>
    <row r="558" spans="1:3" s="61" customFormat="1" ht="27.75" customHeight="1">
      <c r="A558" s="13"/>
      <c r="C558" s="14"/>
    </row>
    <row r="559" spans="1:3" s="61" customFormat="1" ht="27.75" customHeight="1">
      <c r="A559" s="13"/>
      <c r="C559" s="14"/>
    </row>
    <row r="560" spans="1:3" s="61" customFormat="1" ht="27.75" customHeight="1">
      <c r="A560" s="13"/>
      <c r="C560" s="14"/>
    </row>
    <row r="561" spans="1:3" s="61" customFormat="1" ht="27.75" customHeight="1">
      <c r="A561" s="13"/>
      <c r="C561" s="14"/>
    </row>
    <row r="562" spans="1:3" s="61" customFormat="1" ht="27.75" customHeight="1">
      <c r="A562" s="13"/>
      <c r="C562" s="14"/>
    </row>
    <row r="563" spans="1:3" s="61" customFormat="1" ht="27.75" customHeight="1">
      <c r="A563" s="13"/>
      <c r="C563" s="14"/>
    </row>
    <row r="564" spans="1:3" s="61" customFormat="1" ht="27.75" customHeight="1">
      <c r="A564" s="13"/>
      <c r="C564" s="14"/>
    </row>
    <row r="565" spans="1:3" s="61" customFormat="1" ht="27.75" customHeight="1">
      <c r="A565" s="13"/>
      <c r="C565" s="14"/>
    </row>
    <row r="566" spans="1:3" s="61" customFormat="1" ht="27.75" customHeight="1">
      <c r="A566" s="13"/>
      <c r="C566" s="14"/>
    </row>
    <row r="567" spans="1:3" s="61" customFormat="1" ht="27.75" customHeight="1">
      <c r="A567" s="13"/>
      <c r="C567" s="14"/>
    </row>
    <row r="568" spans="1:3" s="61" customFormat="1" ht="27.75" customHeight="1">
      <c r="A568" s="13"/>
      <c r="C568" s="14"/>
    </row>
    <row r="569" spans="1:3" s="61" customFormat="1" ht="27.75" customHeight="1">
      <c r="A569" s="13"/>
      <c r="C569" s="14"/>
    </row>
    <row r="570" spans="1:3" s="61" customFormat="1" ht="27.75" customHeight="1">
      <c r="A570" s="13"/>
      <c r="C570" s="14"/>
    </row>
    <row r="571" spans="1:3" s="61" customFormat="1" ht="27.75" customHeight="1">
      <c r="A571" s="13"/>
      <c r="C571" s="14"/>
    </row>
    <row r="572" spans="1:3" s="61" customFormat="1" ht="27.75" customHeight="1">
      <c r="A572" s="13"/>
      <c r="C572" s="14"/>
    </row>
    <row r="573" spans="1:3" s="61" customFormat="1" ht="27.75" customHeight="1">
      <c r="A573" s="13"/>
      <c r="C573" s="14"/>
    </row>
    <row r="574" spans="1:3" s="61" customFormat="1" ht="27.75" customHeight="1">
      <c r="A574" s="13"/>
      <c r="C574" s="14"/>
    </row>
    <row r="575" spans="1:3" s="61" customFormat="1" ht="27.75" customHeight="1">
      <c r="A575" s="13"/>
      <c r="C575" s="14"/>
    </row>
    <row r="576" spans="1:3" s="61" customFormat="1" ht="27.75" customHeight="1">
      <c r="A576" s="13"/>
      <c r="C576" s="14"/>
    </row>
    <row r="577" spans="1:3" s="61" customFormat="1" ht="27.75" customHeight="1">
      <c r="A577" s="13"/>
      <c r="C577" s="14"/>
    </row>
    <row r="578" spans="1:3" s="61" customFormat="1" ht="27.75" customHeight="1">
      <c r="A578" s="13"/>
      <c r="C578" s="14"/>
    </row>
    <row r="579" spans="1:3" s="61" customFormat="1" ht="27.75" customHeight="1">
      <c r="A579" s="13"/>
      <c r="C579" s="14"/>
    </row>
    <row r="580" spans="1:3" s="61" customFormat="1" ht="27.75" customHeight="1">
      <c r="A580" s="13"/>
      <c r="C580" s="14"/>
    </row>
    <row r="581" spans="1:3" s="61" customFormat="1" ht="27.75" customHeight="1">
      <c r="A581" s="13"/>
      <c r="C581" s="14"/>
    </row>
    <row r="582" spans="1:3" s="61" customFormat="1" ht="27.75" customHeight="1">
      <c r="A582" s="13"/>
      <c r="C582" s="14"/>
    </row>
    <row r="583" spans="1:3" s="61" customFormat="1" ht="27.75" customHeight="1">
      <c r="A583" s="13"/>
      <c r="C583" s="14"/>
    </row>
    <row r="584" spans="1:3" s="61" customFormat="1" ht="27.75" customHeight="1">
      <c r="A584" s="13"/>
      <c r="C584" s="14"/>
    </row>
    <row r="585" spans="1:3" s="61" customFormat="1" ht="27.75" customHeight="1">
      <c r="A585" s="13"/>
      <c r="C585" s="14"/>
    </row>
    <row r="586" spans="1:3" s="61" customFormat="1" ht="27.75" customHeight="1">
      <c r="A586" s="13"/>
      <c r="C586" s="14"/>
    </row>
    <row r="587" spans="1:3" s="61" customFormat="1" ht="27.75" customHeight="1">
      <c r="A587" s="13"/>
      <c r="C587" s="14"/>
    </row>
    <row r="588" spans="1:3" s="61" customFormat="1" ht="27.75" customHeight="1">
      <c r="A588" s="13"/>
      <c r="C588" s="14"/>
    </row>
    <row r="589" spans="1:3" s="61" customFormat="1" ht="27.75" customHeight="1">
      <c r="A589" s="13"/>
      <c r="C589" s="14"/>
    </row>
    <row r="590" spans="1:3" s="61" customFormat="1" ht="27.75" customHeight="1">
      <c r="A590" s="13"/>
      <c r="C590" s="14"/>
    </row>
    <row r="591" spans="1:3" s="61" customFormat="1" ht="27.75" customHeight="1">
      <c r="A591" s="13"/>
      <c r="C591" s="14"/>
    </row>
    <row r="592" spans="1:3" s="61" customFormat="1" ht="27.75" customHeight="1">
      <c r="A592" s="13"/>
      <c r="C592" s="14"/>
    </row>
    <row r="593" spans="1:3" s="61" customFormat="1" ht="27.75" customHeight="1">
      <c r="A593" s="13"/>
      <c r="C593" s="14"/>
    </row>
    <row r="594" spans="1:3" s="61" customFormat="1" ht="27.75" customHeight="1">
      <c r="A594" s="13"/>
      <c r="C594" s="14"/>
    </row>
    <row r="595" spans="1:3" s="61" customFormat="1" ht="27.75" customHeight="1">
      <c r="A595" s="13"/>
      <c r="C595" s="14"/>
    </row>
    <row r="596" spans="1:3" s="61" customFormat="1" ht="27.75" customHeight="1">
      <c r="A596" s="13"/>
      <c r="C596" s="14"/>
    </row>
    <row r="597" spans="1:3" s="61" customFormat="1" ht="27.75" customHeight="1">
      <c r="A597" s="13"/>
      <c r="C597" s="14"/>
    </row>
    <row r="598" spans="1:3" s="61" customFormat="1" ht="27.75" customHeight="1">
      <c r="A598" s="13"/>
      <c r="C598" s="14"/>
    </row>
    <row r="599" spans="1:3" s="61" customFormat="1" ht="27.75" customHeight="1">
      <c r="A599" s="13"/>
      <c r="C599" s="14"/>
    </row>
    <row r="600" spans="1:3" s="61" customFormat="1" ht="27.75" customHeight="1">
      <c r="A600" s="13"/>
      <c r="C600" s="14"/>
    </row>
    <row r="601" spans="1:3" s="61" customFormat="1" ht="27.75" customHeight="1">
      <c r="A601" s="13"/>
      <c r="C601" s="14"/>
    </row>
    <row r="602" spans="1:3" s="61" customFormat="1" ht="27.75" customHeight="1">
      <c r="A602" s="13"/>
      <c r="C602" s="14"/>
    </row>
    <row r="603" spans="1:3" s="61" customFormat="1" ht="27.75" customHeight="1">
      <c r="A603" s="13"/>
      <c r="C603" s="14"/>
    </row>
    <row r="604" spans="1:3" s="61" customFormat="1" ht="27.75" customHeight="1">
      <c r="A604" s="13"/>
      <c r="C604" s="14"/>
    </row>
    <row r="605" spans="1:3" s="61" customFormat="1" ht="27.75" customHeight="1">
      <c r="A605" s="13"/>
      <c r="C605" s="14"/>
    </row>
    <row r="606" spans="1:3" s="61" customFormat="1" ht="27.75" customHeight="1">
      <c r="A606" s="13"/>
      <c r="C606" s="14"/>
    </row>
    <row r="607" spans="1:3" s="61" customFormat="1" ht="27.75" customHeight="1">
      <c r="A607" s="13"/>
      <c r="C607" s="14"/>
    </row>
    <row r="608" spans="1:3" s="61" customFormat="1" ht="27.75" customHeight="1">
      <c r="A608" s="13"/>
      <c r="C608" s="14"/>
    </row>
    <row r="609" spans="1:3" s="61" customFormat="1" ht="27.75" customHeight="1">
      <c r="A609" s="13"/>
      <c r="C609" s="14"/>
    </row>
    <row r="610" spans="1:3" s="61" customFormat="1" ht="27.75" customHeight="1">
      <c r="A610" s="13"/>
      <c r="C610" s="14"/>
    </row>
    <row r="611" spans="1:3" s="61" customFormat="1" ht="27.75" customHeight="1">
      <c r="A611" s="13"/>
      <c r="C611" s="14"/>
    </row>
    <row r="612" spans="1:3" s="61" customFormat="1" ht="27.75" customHeight="1">
      <c r="A612" s="13"/>
      <c r="C612" s="14"/>
    </row>
    <row r="613" spans="1:3" s="61" customFormat="1" ht="27.75" customHeight="1">
      <c r="A613" s="13"/>
      <c r="C613" s="14"/>
    </row>
    <row r="614" spans="1:3" s="61" customFormat="1" ht="27.75" customHeight="1">
      <c r="A614" s="13"/>
      <c r="C614" s="14"/>
    </row>
    <row r="615" spans="1:3" s="61" customFormat="1" ht="27.75" customHeight="1">
      <c r="A615" s="13"/>
      <c r="C615" s="14"/>
    </row>
    <row r="616" spans="1:3" s="61" customFormat="1" ht="27.75" customHeight="1">
      <c r="A616" s="13"/>
      <c r="C616" s="14"/>
    </row>
    <row r="617" spans="1:3" s="61" customFormat="1" ht="27.75" customHeight="1">
      <c r="A617" s="13"/>
      <c r="C617" s="14"/>
    </row>
    <row r="618" spans="1:3" s="61" customFormat="1" ht="27.75" customHeight="1">
      <c r="A618" s="13"/>
      <c r="C618" s="14"/>
    </row>
    <row r="619" spans="1:3" s="61" customFormat="1" ht="27.75" customHeight="1">
      <c r="A619" s="13"/>
      <c r="C619" s="14"/>
    </row>
    <row r="620" spans="1:3" s="61" customFormat="1" ht="27.75" customHeight="1">
      <c r="A620" s="13"/>
      <c r="C620" s="14"/>
    </row>
    <row r="621" spans="1:3" s="61" customFormat="1" ht="27.75" customHeight="1">
      <c r="A621" s="13"/>
      <c r="C621" s="14"/>
    </row>
    <row r="622" spans="1:3" s="61" customFormat="1" ht="27.75" customHeight="1">
      <c r="A622" s="13"/>
      <c r="C622" s="14"/>
    </row>
    <row r="623" spans="1:3" s="61" customFormat="1" ht="27.75" customHeight="1">
      <c r="A623" s="13"/>
      <c r="C623" s="14"/>
    </row>
    <row r="624" spans="1:3" s="61" customFormat="1" ht="27.75" customHeight="1">
      <c r="A624" s="13"/>
      <c r="C624" s="14"/>
    </row>
    <row r="625" spans="1:3" s="61" customFormat="1" ht="27.75" customHeight="1">
      <c r="A625" s="13"/>
      <c r="C625" s="14"/>
    </row>
    <row r="626" spans="1:3" s="61" customFormat="1" ht="27.75" customHeight="1">
      <c r="A626" s="13"/>
      <c r="C626" s="14"/>
    </row>
    <row r="627" spans="1:3" s="61" customFormat="1" ht="27.75" customHeight="1">
      <c r="A627" s="13"/>
      <c r="C627" s="14"/>
    </row>
    <row r="628" spans="1:3" s="61" customFormat="1" ht="27.75" customHeight="1">
      <c r="A628" s="13"/>
      <c r="C628" s="14"/>
    </row>
    <row r="629" spans="1:3" s="61" customFormat="1" ht="27.75" customHeight="1">
      <c r="A629" s="13"/>
      <c r="C629" s="14"/>
    </row>
    <row r="630" spans="1:3" s="61" customFormat="1" ht="27.75" customHeight="1">
      <c r="A630" s="13"/>
      <c r="C630" s="14"/>
    </row>
    <row r="631" spans="1:3" s="61" customFormat="1" ht="27.75" customHeight="1">
      <c r="A631" s="13"/>
      <c r="C631" s="14"/>
    </row>
    <row r="632" spans="1:3" s="61" customFormat="1" ht="27.75" customHeight="1">
      <c r="A632" s="13"/>
      <c r="C632" s="14"/>
    </row>
    <row r="633" spans="1:3" s="61" customFormat="1" ht="27.75" customHeight="1">
      <c r="A633" s="13"/>
      <c r="C633" s="14"/>
    </row>
    <row r="634" spans="1:3" s="61" customFormat="1" ht="27.75" customHeight="1">
      <c r="A634" s="13"/>
      <c r="C634" s="14"/>
    </row>
    <row r="635" spans="1:3" s="61" customFormat="1" ht="27.75" customHeight="1">
      <c r="A635" s="13"/>
      <c r="C635" s="14"/>
    </row>
    <row r="636" spans="1:3" s="61" customFormat="1" ht="27.75" customHeight="1">
      <c r="A636" s="13"/>
      <c r="C636" s="14"/>
    </row>
    <row r="637" spans="1:3" s="61" customFormat="1" ht="27.75" customHeight="1">
      <c r="A637" s="13"/>
      <c r="C637" s="14"/>
    </row>
    <row r="638" spans="1:3" s="61" customFormat="1" ht="27.75" customHeight="1">
      <c r="A638" s="13"/>
      <c r="C638" s="14"/>
    </row>
    <row r="639" spans="1:3" s="61" customFormat="1" ht="27.75" customHeight="1">
      <c r="A639" s="13"/>
      <c r="C639" s="14"/>
    </row>
    <row r="640" spans="1:3" s="61" customFormat="1" ht="27.75" customHeight="1">
      <c r="A640" s="13"/>
      <c r="C640" s="14"/>
    </row>
    <row r="641" spans="1:3" s="61" customFormat="1" ht="27.75" customHeight="1">
      <c r="A641" s="13"/>
      <c r="C641" s="14"/>
    </row>
    <row r="642" spans="1:3" s="61" customFormat="1" ht="27.75" customHeight="1">
      <c r="A642" s="13"/>
      <c r="C642" s="14"/>
    </row>
    <row r="643" spans="1:3" s="61" customFormat="1" ht="27.75" customHeight="1">
      <c r="A643" s="13"/>
      <c r="C643" s="14"/>
    </row>
    <row r="644" spans="1:3" s="61" customFormat="1" ht="27.75" customHeight="1">
      <c r="A644" s="13"/>
      <c r="C644" s="14"/>
    </row>
    <row r="645" spans="1:3" s="61" customFormat="1" ht="27.75" customHeight="1">
      <c r="A645" s="13"/>
      <c r="C645" s="14"/>
    </row>
    <row r="646" spans="1:3" s="61" customFormat="1" ht="27.75" customHeight="1">
      <c r="A646" s="13"/>
      <c r="C646" s="14"/>
    </row>
    <row r="647" spans="1:3" s="61" customFormat="1" ht="27.75" customHeight="1">
      <c r="A647" s="13"/>
      <c r="C647" s="14"/>
    </row>
    <row r="648" spans="1:3" s="61" customFormat="1" ht="27.75" customHeight="1">
      <c r="A648" s="13"/>
      <c r="C648" s="14"/>
    </row>
    <row r="649" spans="1:3" s="61" customFormat="1" ht="27.75" customHeight="1">
      <c r="A649" s="13"/>
      <c r="C649" s="14"/>
    </row>
    <row r="650" spans="1:3" s="61" customFormat="1" ht="27.75" customHeight="1">
      <c r="A650" s="13"/>
      <c r="C650" s="14"/>
    </row>
    <row r="651" spans="1:3" s="61" customFormat="1" ht="27.75" customHeight="1">
      <c r="A651" s="13"/>
      <c r="C651" s="14"/>
    </row>
    <row r="652" spans="1:3" s="61" customFormat="1" ht="27.75" customHeight="1">
      <c r="A652" s="13"/>
      <c r="C652" s="14"/>
    </row>
    <row r="653" spans="1:3" s="61" customFormat="1" ht="27.75" customHeight="1">
      <c r="A653" s="13"/>
      <c r="C653" s="14"/>
    </row>
    <row r="654" spans="1:3" s="61" customFormat="1" ht="27.75" customHeight="1">
      <c r="A654" s="13"/>
      <c r="C654" s="14"/>
    </row>
    <row r="655" spans="1:3" s="61" customFormat="1" ht="27.75" customHeight="1">
      <c r="A655" s="13"/>
      <c r="C655" s="14"/>
    </row>
    <row r="656" spans="1:3" s="61" customFormat="1" ht="27.75" customHeight="1">
      <c r="A656" s="13"/>
      <c r="C656" s="14"/>
    </row>
    <row r="657" spans="1:3" s="61" customFormat="1" ht="27.75" customHeight="1">
      <c r="A657" s="13"/>
      <c r="C657" s="14"/>
    </row>
    <row r="658" spans="1:3" s="61" customFormat="1" ht="27.75" customHeight="1">
      <c r="A658" s="13"/>
      <c r="C658" s="14"/>
    </row>
    <row r="659" spans="1:3" s="61" customFormat="1" ht="27.75" customHeight="1">
      <c r="A659" s="13"/>
      <c r="C659" s="14"/>
    </row>
    <row r="660" spans="1:3" s="61" customFormat="1" ht="27.75" customHeight="1">
      <c r="A660" s="13"/>
      <c r="C660" s="14"/>
    </row>
    <row r="661" spans="1:3" s="61" customFormat="1" ht="27.75" customHeight="1">
      <c r="A661" s="13"/>
      <c r="C661" s="14"/>
    </row>
    <row r="662" spans="1:3" s="61" customFormat="1" ht="27.75" customHeight="1">
      <c r="A662" s="13"/>
      <c r="C662" s="14"/>
    </row>
    <row r="663" spans="1:3" s="61" customFormat="1" ht="27.75" customHeight="1">
      <c r="A663" s="13"/>
      <c r="C663" s="14"/>
    </row>
    <row r="664" spans="1:3" s="61" customFormat="1" ht="27.75" customHeight="1">
      <c r="A664" s="13"/>
      <c r="C664" s="14"/>
    </row>
    <row r="665" spans="1:3" s="61" customFormat="1" ht="27.75" customHeight="1">
      <c r="A665" s="13"/>
      <c r="C665" s="14"/>
    </row>
    <row r="666" spans="1:3" s="61" customFormat="1" ht="27.75" customHeight="1">
      <c r="A666" s="13"/>
      <c r="C666" s="14"/>
    </row>
    <row r="667" spans="1:3" s="61" customFormat="1" ht="27.75" customHeight="1">
      <c r="A667" s="13"/>
      <c r="C667" s="14"/>
    </row>
    <row r="668" spans="1:3" s="61" customFormat="1" ht="27.75" customHeight="1">
      <c r="A668" s="13"/>
      <c r="C668" s="14"/>
    </row>
    <row r="669" spans="1:3" s="61" customFormat="1" ht="27.75" customHeight="1">
      <c r="A669" s="13"/>
      <c r="C669" s="14"/>
    </row>
    <row r="670" spans="1:3" s="61" customFormat="1" ht="27.75" customHeight="1">
      <c r="A670" s="13"/>
      <c r="C670" s="14"/>
    </row>
    <row r="671" spans="1:3" s="61" customFormat="1" ht="27.75" customHeight="1">
      <c r="A671" s="13"/>
      <c r="C671" s="14"/>
    </row>
    <row r="672" spans="1:3" s="61" customFormat="1" ht="27.75" customHeight="1">
      <c r="A672" s="13"/>
      <c r="C672" s="14"/>
    </row>
    <row r="673" spans="1:3" s="61" customFormat="1" ht="27.75" customHeight="1">
      <c r="A673" s="13"/>
      <c r="C673" s="14"/>
    </row>
    <row r="674" spans="1:3" s="61" customFormat="1" ht="27.75" customHeight="1">
      <c r="A674" s="13"/>
      <c r="C674" s="14"/>
    </row>
    <row r="675" spans="1:3" s="61" customFormat="1" ht="27.75" customHeight="1">
      <c r="A675" s="13"/>
      <c r="C675" s="14"/>
    </row>
    <row r="676" spans="1:3" s="61" customFormat="1" ht="27.75" customHeight="1">
      <c r="A676" s="13"/>
      <c r="C676" s="14"/>
    </row>
    <row r="677" spans="1:3" s="61" customFormat="1" ht="27.75" customHeight="1">
      <c r="A677" s="13"/>
      <c r="C677" s="14"/>
    </row>
    <row r="678" spans="1:3" s="61" customFormat="1" ht="27.75" customHeight="1">
      <c r="A678" s="13"/>
      <c r="C678" s="14"/>
    </row>
    <row r="679" spans="1:3" s="61" customFormat="1" ht="27.75" customHeight="1">
      <c r="A679" s="13"/>
      <c r="C679" s="14"/>
    </row>
    <row r="680" spans="1:3" s="61" customFormat="1" ht="27.75" customHeight="1">
      <c r="A680" s="13"/>
      <c r="C680" s="14"/>
    </row>
    <row r="681" spans="1:3" s="61" customFormat="1" ht="27.75" customHeight="1">
      <c r="A681" s="13"/>
      <c r="C681" s="14"/>
    </row>
    <row r="682" spans="1:3" s="61" customFormat="1" ht="27.75" customHeight="1">
      <c r="A682" s="13"/>
      <c r="C682" s="14"/>
    </row>
    <row r="683" spans="1:3" s="61" customFormat="1" ht="27.75" customHeight="1">
      <c r="A683" s="13"/>
      <c r="C683" s="14"/>
    </row>
    <row r="684" spans="1:3" s="61" customFormat="1" ht="27.75" customHeight="1">
      <c r="A684" s="13"/>
      <c r="C684" s="14"/>
    </row>
    <row r="685" spans="1:3" s="61" customFormat="1" ht="27.75" customHeight="1">
      <c r="A685" s="13"/>
      <c r="C685" s="14"/>
    </row>
    <row r="686" spans="1:3" s="61" customFormat="1" ht="27.75" customHeight="1">
      <c r="A686" s="14"/>
      <c r="C686" s="14"/>
    </row>
  </sheetData>
  <mergeCells count="8">
    <mergeCell ref="A11:A13"/>
    <mergeCell ref="B11:B13"/>
    <mergeCell ref="C11:C13"/>
    <mergeCell ref="A1:C1"/>
    <mergeCell ref="B2:C2"/>
    <mergeCell ref="B4:C4"/>
    <mergeCell ref="A8:C8"/>
    <mergeCell ref="A9:C9"/>
  </mergeCells>
  <pageMargins left="0.7" right="0.7" top="0.75" bottom="0.75" header="0.3" footer="0.3"/>
  <pageSetup paperSize="9" scale="63" orientation="portrait" r:id="rId1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2018-04-03T07:45:20Z</dcterms:modified>
</cp:coreProperties>
</file>